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<sst xmlns="http://schemas.openxmlformats.org/spreadsheetml/2006/main" count="924" uniqueCount="348">
  <si>
    <t>四川省扶贫开发局发展中心</t>
  </si>
  <si>
    <t>2021年部门预算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</si>
  <si>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</si>
  <si>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</si>
  <si>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</si>
  <si>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</si>
  <si>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</si>
  <si>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</si>
  <si>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</si>
  <si>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</si>
  <si>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</si>
  <si>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</si>
  <si>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</si>
  <si>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</si>
  <si>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</si>
  <si>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</si>
  <si>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</si>
  <si>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</si>
  <si>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</si>
  <si>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</si>
  <si>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</si>
  <si>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</si>
  <si>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</si>
  <si>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</si>
  <si>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</si>
  <si>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</si>
  <si>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</si>
  <si>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</si>
  <si>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</si>
  <si>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</si>
  <si>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</si>
  <si>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</si>
  <si>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</si>
  <si>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</si>
  <si>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</si>
  <si>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</si>
  <si>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</si>
  <si>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</si>
  <si>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</si>
  <si>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</si>
  <si>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</si>
  <si>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</si>
  <si>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</si>
  <si>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</si>
  <si>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</si>
  <si>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</si>
  <si>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</si>
  <si>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</si>
  <si>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</si>
  <si>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</si>
  <si>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</si>
  <si>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</si>
  <si>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</si>
  <si>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</si>
  <si>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</si>
  <si>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</si>
  <si>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</si>
  <si>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</si>
  <si>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</si>
  <si>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</si>
  <si>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</si>
  <si>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</si>
  <si>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</si>
  <si>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</si>
  <si>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</si>
  <si>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</si>
  <si>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</si>
  <si>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</si>
  <si>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</si>
  <si>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</si>
  <si>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</si>
  <si>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</si>
  <si>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</si>
  <si>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</si>
  <si>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</si>
  <si>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</si>
  <si>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</si>
  <si>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</si>
  <si>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</si>
  <si>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</si>
  <si>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</si>
  <si>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</si>
  <si>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</si>
  <si>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</si>
  <si>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350902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</si>
  <si>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</si>
  <si>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</si>
  <si>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</si>
  <si>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</si>
  <si>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</si>
  <si>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</si>
  <si>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</si>
  <si>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</si>
  <si>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</si>
  <si>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</si>
  <si>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</si>
  <si>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50</t>
  </si>
  <si>
    <t>扶贫事业机构</t>
  </si>
  <si>
    <t>99</t>
  </si>
  <si>
    <t>其他扶贫支出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</si>
  <si>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</si>
  <si>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</si>
  <si>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</si>
  <si>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</si>
  <si>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</si>
  <si>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</si>
  <si>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</si>
  <si>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</si>
  <si>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</si>
  <si>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</si>
  <si>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</si>
  <si>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</si>
  <si>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</si>
  <si>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</si>
  <si>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</si>
  <si>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</si>
  <si>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</si>
  <si>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</si>
  <si>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</si>
  <si>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</si>
  <si>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</si>
  <si>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</si>
  <si>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</si>
  <si>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</si>
  <si>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</si>
  <si>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</si>
  <si>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</si>
  <si>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</si>
  <si>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</si>
  <si>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</si>
  <si>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</si>
  <si>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</si>
  <si>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</si>
  <si>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</si>
  <si>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</si>
  <si>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</si>
  <si>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</si>
  <si>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</si>
  <si>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</si>
  <si>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</si>
  <si>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</si>
  <si>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</si>
  <si>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</si>
  <si>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</si>
  <si>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</si>
  <si>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</si>
  <si>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</si>
  <si>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</si>
  <si>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</si>
  <si>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</si>
  <si>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</si>
  <si>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</si>
  <si>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</si>
  <si>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</si>
  <si>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</si>
  <si>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</si>
  <si>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</si>
  <si>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</si>
  <si>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</si>
  <si>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</si>
  <si>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</si>
  <si>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</si>
  <si>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</si>
  <si>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</si>
  <si>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</si>
  <si>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</si>
  <si>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</si>
  <si>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</si>
  <si>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</si>
  <si>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</si>
  <si>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</si>
  <si>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</si>
  <si>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</si>
  <si>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</si>
  <si>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</si>
  <si>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</si>
  <si>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</si>
  <si>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</si>
  <si>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</si>
  <si>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</si>
  <si>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</si>
  <si>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</si>
  <si>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</si>
  <si>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</si>
  <si>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</si>
  <si>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</si>
  <si>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</si>
  <si>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</si>
  <si>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</si>
  <si>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</si>
  <si>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</si>
  <si>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</si>
  <si>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</si>
  <si>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</si>
  <si>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</si>
  <si>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</si>
  <si>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</si>
  <si>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</si>
  <si>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</si>
  <si>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</si>
  <si>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</si>
  <si>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</si>
  <si>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</si>
  <si>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</si>
  <si>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</si>
  <si>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</si>
  <si>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</si>
  <si>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</si>
  <si>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</si>
  <si>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</si>
  <si>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</si>
  <si>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</si>
  <si>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</si>
  <si>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</si>
  <si>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</si>
  <si>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</si>
  <si>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</si>
  <si>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</si>
  <si>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</si>
  <si>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</si>
  <si>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</si>
  <si>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</si>
  <si>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</si>
  <si>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</si>
  <si>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</si>
  <si>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</si>
  <si>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</si>
  <si>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</si>
  <si>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</si>
  <si>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</si>
  <si>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</si>
  <si>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</si>
  <si>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</si>
  <si>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</si>
  <si>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</si>
  <si>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</si>
  <si>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</si>
  <si>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</si>
  <si>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</si>
  <si>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</si>
  <si>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</si>
  <si>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</si>
  <si>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</si>
  <si>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</si>
  <si>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</si>
  <si>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</si>
  <si>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</si>
  <si>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</si>
  <si>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</si>
  <si>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</si>
  <si>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</si>
  <si>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</si>
  <si>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</si>
  <si>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</si>
  <si>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</si>
  <si>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</si>
  <si>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</si>
  <si>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</si>
  <si>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</si>
  <si>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</si>
  <si>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</si>
  <si>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</si>
  <si>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</si>
  <si>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</si>
  <si>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</si>
  <si>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</si>
  <si>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</si>
  <si>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</si>
  <si>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</si>
  <si>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</si>
  <si>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</si>
  <si>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</si>
  <si>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</si>
  <si>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</si>
  <si>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</si>
  <si>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</si>
  <si>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</si>
  <si>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农林水支出</t>
  </si>
  <si>
    <t xml:space="preserve">  扶贫</t>
  </si>
  <si>
    <t xml:space="preserve">    扶贫事业机构</t>
  </si>
  <si>
    <t xml:space="preserve">    其他扶贫支出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</si>
  <si>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</si>
  <si>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</si>
  <si>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</si>
  <si>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</si>
  <si>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</si>
  <si>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</si>
  <si>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</si>
  <si>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</si>
  <si>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</si>
  <si>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</si>
  <si>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</si>
  <si>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</si>
  <si>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</si>
  <si>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</si>
  <si>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</si>
  <si>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</si>
  <si>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</si>
  <si>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</si>
  <si>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</si>
  <si>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</si>
  <si>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</si>
  <si>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</si>
  <si>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</si>
  <si>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</si>
  <si>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</si>
  <si>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</si>
  <si>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06</t>
  </si>
  <si>
    <t xml:space="preserve">  电费</t>
  </si>
  <si>
    <t xml:space="preserve">  11</t>
  </si>
  <si>
    <t xml:space="preserve">  差旅费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</si>
  <si>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</si>
  <si>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</si>
  <si>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</si>
  <si>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</si>
  <si>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</si>
  <si>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</si>
  <si>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</si>
  <si>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</si>
  <si>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99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</si>
  <si>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</si>
  <si>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</si>
  <si>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</si>
  <si>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</si>
  <si>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</si>
  <si>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</si>
  <si>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</si>
  <si>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</si>
  <si>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</si>
  <si>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</si>
  <si>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</si>
  <si>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</si>
  <si>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</si>
  <si>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</si>
  <si>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</si>
  <si>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</si>
  <si>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</si>
  <si>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</si>
  <si>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</si>
  <si>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</si>
  <si>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</si>
  <si>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</si>
  <si>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</si>
  <si>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四川省扶贫开发局发展中心</t>
  </si>
  <si>
    <t>报送日期：2021 年 3 月 25 日</t>
  </si>
  <si>
    <t>注：本表反映单位本年度政府性基金预算支出情况，本表无数据。</t>
  </si>
  <si>
    <t>注：本表反映单位本年度政府性基金预算“三公”经费支出情况，本表无数据。</t>
  </si>
  <si>
    <t>注：本表反映单位本年度国有资本经营预算支出情况，本表无数据。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</si>
</sst>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38" borderId="17" applyNumberFormat="0" applyAlignment="0" applyProtection="0"/>
    <xf numFmtId="0" fontId="53" fillId="47" borderId="14" applyNumberFormat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344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327</v>
      </c>
    </row>
    <row r="2" spans="1:8" ht="25.5" customHeight="1">
      <c r="A2" s="100" t="s">
        <v>328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7" t="s">
        <v>329</v>
      </c>
      <c r="B4" s="147" t="s">
        <v>330</v>
      </c>
      <c r="C4" s="118" t="s">
        <v>331</v>
      </c>
      <c r="D4" s="118"/>
      <c r="E4" s="119"/>
      <c r="F4" s="119"/>
      <c r="G4" s="119"/>
      <c r="H4" s="118"/>
    </row>
    <row r="5" spans="1:8" ht="19.5" customHeight="1">
      <c r="A5" s="147"/>
      <c r="B5" s="147"/>
      <c r="C5" s="142" t="s">
        <v>58</v>
      </c>
      <c r="D5" s="117" t="s">
        <v>211</v>
      </c>
      <c r="E5" s="137" t="s">
        <v>332</v>
      </c>
      <c r="F5" s="151"/>
      <c r="G5" s="138"/>
      <c r="H5" s="156" t="s">
        <v>216</v>
      </c>
    </row>
    <row r="6" spans="1:8" ht="33.75" customHeight="1">
      <c r="A6" s="111"/>
      <c r="B6" s="111"/>
      <c r="C6" s="157"/>
      <c r="D6" s="104"/>
      <c r="E6" s="81" t="s">
        <v>73</v>
      </c>
      <c r="F6" s="95" t="s">
        <v>333</v>
      </c>
      <c r="G6" s="83" t="s">
        <v>334</v>
      </c>
      <c r="H6" s="146"/>
    </row>
    <row r="7" spans="1:8" ht="19.5" customHeight="1">
      <c r="A7" s="50" t="s">
        <v>84</v>
      </c>
      <c r="B7" s="87" t="s">
        <v>0</v>
      </c>
      <c r="C7" s="53">
        <f>SUM(D7,F7:H7)</f>
        <v>2.27</v>
      </c>
      <c r="D7" s="51">
        <v>0</v>
      </c>
      <c r="E7" s="51">
        <f>SUM(F7:G7)</f>
        <v>1.3</v>
      </c>
      <c r="F7" s="51">
        <v>0</v>
      </c>
      <c r="G7" s="52">
        <v>1.3</v>
      </c>
      <c r="H7" s="96">
        <v>0.97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15" sqref="E1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335</v>
      </c>
    </row>
    <row r="2" spans="1:8" ht="19.5" customHeight="1">
      <c r="A2" s="100" t="s">
        <v>336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343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2" t="s">
        <v>57</v>
      </c>
      <c r="B4" s="113"/>
      <c r="C4" s="113"/>
      <c r="D4" s="113"/>
      <c r="E4" s="114"/>
      <c r="F4" s="158" t="s">
        <v>337</v>
      </c>
      <c r="G4" s="118"/>
      <c r="H4" s="118"/>
    </row>
    <row r="5" spans="1:8" ht="19.5" customHeight="1">
      <c r="A5" s="112" t="s">
        <v>68</v>
      </c>
      <c r="B5" s="113"/>
      <c r="C5" s="114"/>
      <c r="D5" s="159" t="s">
        <v>69</v>
      </c>
      <c r="E5" s="117" t="s">
        <v>110</v>
      </c>
      <c r="F5" s="109" t="s">
        <v>58</v>
      </c>
      <c r="G5" s="109" t="s">
        <v>106</v>
      </c>
      <c r="H5" s="118" t="s">
        <v>107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0"/>
      <c r="E6" s="111"/>
      <c r="F6" s="104"/>
      <c r="G6" s="104"/>
      <c r="H6" s="119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  <row r="17" ht="11.25">
      <c r="A17" s="161" t="s">
        <v>345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1" sqref="B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338</v>
      </c>
    </row>
    <row r="2" spans="1:8" ht="25.5" customHeight="1">
      <c r="A2" s="100" t="s">
        <v>339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4</v>
      </c>
    </row>
    <row r="4" spans="1:8" ht="19.5" customHeight="1">
      <c r="A4" s="147" t="s">
        <v>329</v>
      </c>
      <c r="B4" s="147" t="s">
        <v>330</v>
      </c>
      <c r="C4" s="118" t="s">
        <v>331</v>
      </c>
      <c r="D4" s="118"/>
      <c r="E4" s="118"/>
      <c r="F4" s="118"/>
      <c r="G4" s="118"/>
      <c r="H4" s="118"/>
    </row>
    <row r="5" spans="1:8" ht="19.5" customHeight="1">
      <c r="A5" s="147"/>
      <c r="B5" s="147"/>
      <c r="C5" s="142" t="s">
        <v>58</v>
      </c>
      <c r="D5" s="117" t="s">
        <v>211</v>
      </c>
      <c r="E5" s="98" t="s">
        <v>332</v>
      </c>
      <c r="F5" s="99"/>
      <c r="G5" s="99"/>
      <c r="H5" s="145" t="s">
        <v>216</v>
      </c>
    </row>
    <row r="6" spans="1:8" ht="33.75" customHeight="1">
      <c r="A6" s="111"/>
      <c r="B6" s="111"/>
      <c r="C6" s="157"/>
      <c r="D6" s="104"/>
      <c r="E6" s="81" t="s">
        <v>73</v>
      </c>
      <c r="F6" s="95" t="s">
        <v>333</v>
      </c>
      <c r="G6" s="83" t="s">
        <v>334</v>
      </c>
      <c r="H6" s="146"/>
    </row>
    <row r="7" spans="1:8" ht="19.5" customHeight="1">
      <c r="A7" s="50" t="s">
        <v>37</v>
      </c>
      <c r="B7" s="87" t="s">
        <v>37</v>
      </c>
      <c r="C7" s="53">
        <f aca="true" t="shared" si="0" ref="C7:C16">SUM(D7,F7:H7)</f>
        <v>0</v>
      </c>
      <c r="D7" s="51" t="s">
        <v>37</v>
      </c>
      <c r="E7" s="51">
        <f aca="true" t="shared" si="1" ref="E7:E16">SUM(F7:G7)</f>
        <v>0</v>
      </c>
      <c r="F7" s="51" t="s">
        <v>37</v>
      </c>
      <c r="G7" s="52" t="s">
        <v>37</v>
      </c>
      <c r="H7" s="96" t="s">
        <v>37</v>
      </c>
    </row>
    <row r="8" spans="1:8" ht="19.5" customHeight="1">
      <c r="A8" s="50" t="s">
        <v>37</v>
      </c>
      <c r="B8" s="87" t="s">
        <v>37</v>
      </c>
      <c r="C8" s="53">
        <f t="shared" si="0"/>
        <v>0</v>
      </c>
      <c r="D8" s="51" t="s">
        <v>37</v>
      </c>
      <c r="E8" s="51">
        <f t="shared" si="1"/>
        <v>0</v>
      </c>
      <c r="F8" s="51" t="s">
        <v>37</v>
      </c>
      <c r="G8" s="52" t="s">
        <v>37</v>
      </c>
      <c r="H8" s="96" t="s">
        <v>37</v>
      </c>
    </row>
    <row r="9" spans="1:8" ht="19.5" customHeight="1">
      <c r="A9" s="50" t="s">
        <v>37</v>
      </c>
      <c r="B9" s="87" t="s">
        <v>37</v>
      </c>
      <c r="C9" s="53">
        <f t="shared" si="0"/>
        <v>0</v>
      </c>
      <c r="D9" s="51" t="s">
        <v>37</v>
      </c>
      <c r="E9" s="51">
        <f t="shared" si="1"/>
        <v>0</v>
      </c>
      <c r="F9" s="51" t="s">
        <v>37</v>
      </c>
      <c r="G9" s="52" t="s">
        <v>37</v>
      </c>
      <c r="H9" s="96" t="s">
        <v>37</v>
      </c>
    </row>
    <row r="10" spans="1:8" ht="19.5" customHeight="1">
      <c r="A10" s="50" t="s">
        <v>37</v>
      </c>
      <c r="B10" s="87" t="s">
        <v>37</v>
      </c>
      <c r="C10" s="53">
        <f t="shared" si="0"/>
        <v>0</v>
      </c>
      <c r="D10" s="51" t="s">
        <v>37</v>
      </c>
      <c r="E10" s="51">
        <f t="shared" si="1"/>
        <v>0</v>
      </c>
      <c r="F10" s="51" t="s">
        <v>37</v>
      </c>
      <c r="G10" s="52" t="s">
        <v>37</v>
      </c>
      <c r="H10" s="96" t="s">
        <v>37</v>
      </c>
    </row>
    <row r="11" spans="1:8" ht="19.5" customHeight="1">
      <c r="A11" s="50" t="s">
        <v>37</v>
      </c>
      <c r="B11" s="87" t="s">
        <v>37</v>
      </c>
      <c r="C11" s="53">
        <f t="shared" si="0"/>
        <v>0</v>
      </c>
      <c r="D11" s="51" t="s">
        <v>37</v>
      </c>
      <c r="E11" s="51">
        <f t="shared" si="1"/>
        <v>0</v>
      </c>
      <c r="F11" s="51" t="s">
        <v>37</v>
      </c>
      <c r="G11" s="52" t="s">
        <v>37</v>
      </c>
      <c r="H11" s="96" t="s">
        <v>37</v>
      </c>
    </row>
    <row r="12" spans="1:8" ht="19.5" customHeight="1">
      <c r="A12" s="50" t="s">
        <v>37</v>
      </c>
      <c r="B12" s="87" t="s">
        <v>37</v>
      </c>
      <c r="C12" s="53">
        <f t="shared" si="0"/>
        <v>0</v>
      </c>
      <c r="D12" s="51" t="s">
        <v>37</v>
      </c>
      <c r="E12" s="51">
        <f t="shared" si="1"/>
        <v>0</v>
      </c>
      <c r="F12" s="51" t="s">
        <v>37</v>
      </c>
      <c r="G12" s="52" t="s">
        <v>37</v>
      </c>
      <c r="H12" s="96" t="s">
        <v>37</v>
      </c>
    </row>
    <row r="13" spans="1:8" ht="19.5" customHeight="1">
      <c r="A13" s="50" t="s">
        <v>37</v>
      </c>
      <c r="B13" s="87" t="s">
        <v>37</v>
      </c>
      <c r="C13" s="53">
        <f t="shared" si="0"/>
        <v>0</v>
      </c>
      <c r="D13" s="51" t="s">
        <v>37</v>
      </c>
      <c r="E13" s="51">
        <f t="shared" si="1"/>
        <v>0</v>
      </c>
      <c r="F13" s="51" t="s">
        <v>37</v>
      </c>
      <c r="G13" s="52" t="s">
        <v>37</v>
      </c>
      <c r="H13" s="96" t="s">
        <v>37</v>
      </c>
    </row>
    <row r="14" spans="1:8" ht="19.5" customHeight="1">
      <c r="A14" s="50" t="s">
        <v>37</v>
      </c>
      <c r="B14" s="87" t="s">
        <v>37</v>
      </c>
      <c r="C14" s="53">
        <f t="shared" si="0"/>
        <v>0</v>
      </c>
      <c r="D14" s="51" t="s">
        <v>37</v>
      </c>
      <c r="E14" s="51">
        <f t="shared" si="1"/>
        <v>0</v>
      </c>
      <c r="F14" s="51" t="s">
        <v>37</v>
      </c>
      <c r="G14" s="52" t="s">
        <v>37</v>
      </c>
      <c r="H14" s="96" t="s">
        <v>37</v>
      </c>
    </row>
    <row r="15" spans="1:8" ht="19.5" customHeight="1">
      <c r="A15" s="50" t="s">
        <v>37</v>
      </c>
      <c r="B15" s="87" t="s">
        <v>37</v>
      </c>
      <c r="C15" s="53">
        <f t="shared" si="0"/>
        <v>0</v>
      </c>
      <c r="D15" s="51" t="s">
        <v>37</v>
      </c>
      <c r="E15" s="51">
        <f t="shared" si="1"/>
        <v>0</v>
      </c>
      <c r="F15" s="51" t="s">
        <v>37</v>
      </c>
      <c r="G15" s="52" t="s">
        <v>37</v>
      </c>
      <c r="H15" s="96" t="s">
        <v>37</v>
      </c>
    </row>
    <row r="16" spans="1:8" ht="19.5" customHeight="1">
      <c r="A16" s="50" t="s">
        <v>37</v>
      </c>
      <c r="B16" s="87" t="s">
        <v>37</v>
      </c>
      <c r="C16" s="53">
        <f t="shared" si="0"/>
        <v>0</v>
      </c>
      <c r="D16" s="51" t="s">
        <v>37</v>
      </c>
      <c r="E16" s="51">
        <f t="shared" si="1"/>
        <v>0</v>
      </c>
      <c r="F16" s="51" t="s">
        <v>37</v>
      </c>
      <c r="G16" s="52" t="s">
        <v>37</v>
      </c>
      <c r="H16" s="96" t="s">
        <v>37</v>
      </c>
    </row>
    <row r="17" ht="11.25">
      <c r="A17" s="161" t="s">
        <v>346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340</v>
      </c>
    </row>
    <row r="2" spans="1:8" ht="19.5" customHeight="1">
      <c r="A2" s="100" t="s">
        <v>341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4</v>
      </c>
    </row>
    <row r="4" spans="1:8" ht="19.5" customHeight="1">
      <c r="A4" s="112" t="s">
        <v>57</v>
      </c>
      <c r="B4" s="113"/>
      <c r="C4" s="113"/>
      <c r="D4" s="113"/>
      <c r="E4" s="114"/>
      <c r="F4" s="158" t="s">
        <v>342</v>
      </c>
      <c r="G4" s="118"/>
      <c r="H4" s="118"/>
    </row>
    <row r="5" spans="1:8" ht="19.5" customHeight="1">
      <c r="A5" s="112" t="s">
        <v>68</v>
      </c>
      <c r="B5" s="113"/>
      <c r="C5" s="114"/>
      <c r="D5" s="159" t="s">
        <v>69</v>
      </c>
      <c r="E5" s="117" t="s">
        <v>110</v>
      </c>
      <c r="F5" s="109" t="s">
        <v>58</v>
      </c>
      <c r="G5" s="109" t="s">
        <v>106</v>
      </c>
      <c r="H5" s="118" t="s">
        <v>107</v>
      </c>
    </row>
    <row r="6" spans="1:8" ht="19.5" customHeight="1">
      <c r="A6" s="46" t="s">
        <v>78</v>
      </c>
      <c r="B6" s="45" t="s">
        <v>79</v>
      </c>
      <c r="C6" s="47" t="s">
        <v>80</v>
      </c>
      <c r="D6" s="160"/>
      <c r="E6" s="111"/>
      <c r="F6" s="104"/>
      <c r="G6" s="104"/>
      <c r="H6" s="119"/>
    </row>
    <row r="7" spans="1:8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37</v>
      </c>
      <c r="F7" s="52">
        <f aca="true" t="shared" si="0" ref="F7:F16">SUM(G7:H7)</f>
        <v>0</v>
      </c>
      <c r="G7" s="53" t="s">
        <v>37</v>
      </c>
      <c r="H7" s="52" t="s">
        <v>37</v>
      </c>
    </row>
    <row r="8" spans="1:8" ht="19.5" customHeight="1">
      <c r="A8" s="50" t="s">
        <v>37</v>
      </c>
      <c r="B8" s="50" t="s">
        <v>37</v>
      </c>
      <c r="C8" s="50" t="s">
        <v>37</v>
      </c>
      <c r="D8" s="50" t="s">
        <v>37</v>
      </c>
      <c r="E8" s="50" t="s">
        <v>37</v>
      </c>
      <c r="F8" s="52">
        <f t="shared" si="0"/>
        <v>0</v>
      </c>
      <c r="G8" s="53" t="s">
        <v>37</v>
      </c>
      <c r="H8" s="52" t="s">
        <v>37</v>
      </c>
    </row>
    <row r="9" spans="1:8" ht="19.5" customHeight="1">
      <c r="A9" s="50" t="s">
        <v>37</v>
      </c>
      <c r="B9" s="50" t="s">
        <v>37</v>
      </c>
      <c r="C9" s="50" t="s">
        <v>37</v>
      </c>
      <c r="D9" s="50" t="s">
        <v>37</v>
      </c>
      <c r="E9" s="50" t="s">
        <v>37</v>
      </c>
      <c r="F9" s="52">
        <f t="shared" si="0"/>
        <v>0</v>
      </c>
      <c r="G9" s="53" t="s">
        <v>37</v>
      </c>
      <c r="H9" s="52" t="s">
        <v>37</v>
      </c>
    </row>
    <row r="10" spans="1:8" ht="19.5" customHeight="1">
      <c r="A10" s="50" t="s">
        <v>37</v>
      </c>
      <c r="B10" s="50" t="s">
        <v>37</v>
      </c>
      <c r="C10" s="50" t="s">
        <v>37</v>
      </c>
      <c r="D10" s="50" t="s">
        <v>37</v>
      </c>
      <c r="E10" s="50" t="s">
        <v>37</v>
      </c>
      <c r="F10" s="52">
        <f t="shared" si="0"/>
        <v>0</v>
      </c>
      <c r="G10" s="53" t="s">
        <v>37</v>
      </c>
      <c r="H10" s="52" t="s">
        <v>37</v>
      </c>
    </row>
    <row r="11" spans="1:8" ht="19.5" customHeight="1">
      <c r="A11" s="50" t="s">
        <v>37</v>
      </c>
      <c r="B11" s="50" t="s">
        <v>37</v>
      </c>
      <c r="C11" s="50" t="s">
        <v>37</v>
      </c>
      <c r="D11" s="50" t="s">
        <v>37</v>
      </c>
      <c r="E11" s="50" t="s">
        <v>37</v>
      </c>
      <c r="F11" s="52">
        <f t="shared" si="0"/>
        <v>0</v>
      </c>
      <c r="G11" s="53" t="s">
        <v>37</v>
      </c>
      <c r="H11" s="52" t="s">
        <v>37</v>
      </c>
    </row>
    <row r="12" spans="1:8" ht="19.5" customHeight="1">
      <c r="A12" s="50" t="s">
        <v>37</v>
      </c>
      <c r="B12" s="50" t="s">
        <v>37</v>
      </c>
      <c r="C12" s="50" t="s">
        <v>37</v>
      </c>
      <c r="D12" s="50" t="s">
        <v>37</v>
      </c>
      <c r="E12" s="50" t="s">
        <v>37</v>
      </c>
      <c r="F12" s="52">
        <f t="shared" si="0"/>
        <v>0</v>
      </c>
      <c r="G12" s="53" t="s">
        <v>37</v>
      </c>
      <c r="H12" s="52" t="s">
        <v>37</v>
      </c>
    </row>
    <row r="13" spans="1:8" ht="19.5" customHeight="1">
      <c r="A13" s="50" t="s">
        <v>37</v>
      </c>
      <c r="B13" s="50" t="s">
        <v>37</v>
      </c>
      <c r="C13" s="50" t="s">
        <v>37</v>
      </c>
      <c r="D13" s="50" t="s">
        <v>37</v>
      </c>
      <c r="E13" s="50" t="s">
        <v>37</v>
      </c>
      <c r="F13" s="52">
        <f t="shared" si="0"/>
        <v>0</v>
      </c>
      <c r="G13" s="53" t="s">
        <v>37</v>
      </c>
      <c r="H13" s="52" t="s">
        <v>37</v>
      </c>
    </row>
    <row r="14" spans="1:8" ht="19.5" customHeight="1">
      <c r="A14" s="50" t="s">
        <v>37</v>
      </c>
      <c r="B14" s="50" t="s">
        <v>37</v>
      </c>
      <c r="C14" s="50" t="s">
        <v>37</v>
      </c>
      <c r="D14" s="50" t="s">
        <v>37</v>
      </c>
      <c r="E14" s="50" t="s">
        <v>37</v>
      </c>
      <c r="F14" s="52">
        <f t="shared" si="0"/>
        <v>0</v>
      </c>
      <c r="G14" s="53" t="s">
        <v>37</v>
      </c>
      <c r="H14" s="52" t="s">
        <v>37</v>
      </c>
    </row>
    <row r="15" spans="1:8" ht="19.5" customHeight="1">
      <c r="A15" s="50" t="s">
        <v>37</v>
      </c>
      <c r="B15" s="50" t="s">
        <v>37</v>
      </c>
      <c r="C15" s="50" t="s">
        <v>37</v>
      </c>
      <c r="D15" s="50" t="s">
        <v>37</v>
      </c>
      <c r="E15" s="50" t="s">
        <v>37</v>
      </c>
      <c r="F15" s="52">
        <f t="shared" si="0"/>
        <v>0</v>
      </c>
      <c r="G15" s="53" t="s">
        <v>37</v>
      </c>
      <c r="H15" s="52" t="s">
        <v>37</v>
      </c>
    </row>
    <row r="16" spans="1:8" ht="19.5" customHeight="1">
      <c r="A16" s="50" t="s">
        <v>37</v>
      </c>
      <c r="B16" s="50" t="s">
        <v>37</v>
      </c>
      <c r="C16" s="50" t="s">
        <v>37</v>
      </c>
      <c r="D16" s="50" t="s">
        <v>37</v>
      </c>
      <c r="E16" s="50" t="s">
        <v>37</v>
      </c>
      <c r="F16" s="52">
        <f t="shared" si="0"/>
        <v>0</v>
      </c>
      <c r="G16" s="53" t="s">
        <v>37</v>
      </c>
      <c r="H16" s="52" t="s">
        <v>37</v>
      </c>
    </row>
    <row r="17" ht="11.25">
      <c r="A17" s="161" t="s">
        <v>347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B16" sqref="B16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2</v>
      </c>
    </row>
    <row r="2" spans="1:4" ht="20.25" customHeight="1">
      <c r="A2" s="100" t="s">
        <v>3</v>
      </c>
      <c r="B2" s="100"/>
      <c r="C2" s="100"/>
      <c r="D2" s="100"/>
    </row>
    <row r="3" spans="1:4" ht="20.25" customHeight="1">
      <c r="A3" s="9" t="s">
        <v>0</v>
      </c>
      <c r="B3" s="10"/>
      <c r="C3" s="11"/>
      <c r="D3" s="8" t="s">
        <v>4</v>
      </c>
    </row>
    <row r="4" spans="1:4" ht="19.5" customHeight="1">
      <c r="A4" s="101" t="s">
        <v>5</v>
      </c>
      <c r="B4" s="102"/>
      <c r="C4" s="101" t="s">
        <v>6</v>
      </c>
      <c r="D4" s="102"/>
    </row>
    <row r="5" spans="1:4" ht="19.5" customHeight="1">
      <c r="A5" s="12" t="s">
        <v>7</v>
      </c>
      <c r="B5" s="12" t="s">
        <v>8</v>
      </c>
      <c r="C5" s="12" t="s">
        <v>7</v>
      </c>
      <c r="D5" s="13" t="s">
        <v>8</v>
      </c>
    </row>
    <row r="6" spans="1:4" ht="19.5" customHeight="1">
      <c r="A6" s="14" t="s">
        <v>9</v>
      </c>
      <c r="B6" s="15">
        <v>223.49</v>
      </c>
      <c r="C6" s="14" t="s">
        <v>10</v>
      </c>
      <c r="D6" s="15">
        <v>0</v>
      </c>
    </row>
    <row r="7" spans="1:4" ht="19.5" customHeight="1">
      <c r="A7" s="14" t="s">
        <v>11</v>
      </c>
      <c r="B7" s="16">
        <v>0</v>
      </c>
      <c r="C7" s="14" t="s">
        <v>12</v>
      </c>
      <c r="D7" s="15">
        <v>0</v>
      </c>
    </row>
    <row r="8" spans="1:4" ht="19.5" customHeight="1">
      <c r="A8" s="17" t="s">
        <v>13</v>
      </c>
      <c r="B8" s="15">
        <v>0</v>
      </c>
      <c r="C8" s="18" t="s">
        <v>14</v>
      </c>
      <c r="D8" s="15">
        <v>0</v>
      </c>
    </row>
    <row r="9" spans="1:4" ht="19.5" customHeight="1">
      <c r="A9" s="14" t="s">
        <v>15</v>
      </c>
      <c r="B9" s="19">
        <v>0</v>
      </c>
      <c r="C9" s="14" t="s">
        <v>16</v>
      </c>
      <c r="D9" s="15">
        <v>0</v>
      </c>
    </row>
    <row r="10" spans="1:4" ht="19.5" customHeight="1">
      <c r="A10" s="14" t="s">
        <v>17</v>
      </c>
      <c r="B10" s="15">
        <v>0</v>
      </c>
      <c r="C10" s="14" t="s">
        <v>18</v>
      </c>
      <c r="D10" s="15">
        <v>3.6</v>
      </c>
    </row>
    <row r="11" spans="1:4" ht="19.5" customHeight="1">
      <c r="A11" s="14" t="s">
        <v>19</v>
      </c>
      <c r="B11" s="15">
        <v>213.69</v>
      </c>
      <c r="C11" s="14" t="s">
        <v>20</v>
      </c>
      <c r="D11" s="15">
        <v>0</v>
      </c>
    </row>
    <row r="12" spans="1:4" ht="19.5" customHeight="1">
      <c r="A12" s="14"/>
      <c r="B12" s="15"/>
      <c r="C12" s="14" t="s">
        <v>21</v>
      </c>
      <c r="D12" s="15">
        <v>0</v>
      </c>
    </row>
    <row r="13" spans="1:4" ht="19.5" customHeight="1">
      <c r="A13" s="20"/>
      <c r="B13" s="15"/>
      <c r="C13" s="14" t="s">
        <v>22</v>
      </c>
      <c r="D13" s="15">
        <v>27.82</v>
      </c>
    </row>
    <row r="14" spans="1:4" ht="19.5" customHeight="1">
      <c r="A14" s="20"/>
      <c r="B14" s="15"/>
      <c r="C14" s="14" t="s">
        <v>23</v>
      </c>
      <c r="D14" s="15">
        <v>0</v>
      </c>
    </row>
    <row r="15" spans="1:4" ht="19.5" customHeight="1">
      <c r="A15" s="20"/>
      <c r="B15" s="15"/>
      <c r="C15" s="14" t="s">
        <v>24</v>
      </c>
      <c r="D15" s="15">
        <v>11.21</v>
      </c>
    </row>
    <row r="16" spans="1:4" ht="19.5" customHeight="1">
      <c r="A16" s="20"/>
      <c r="B16" s="15"/>
      <c r="C16" s="14" t="s">
        <v>25</v>
      </c>
      <c r="D16" s="15">
        <v>0</v>
      </c>
    </row>
    <row r="17" spans="1:4" ht="19.5" customHeight="1">
      <c r="A17" s="20"/>
      <c r="B17" s="15"/>
      <c r="C17" s="14" t="s">
        <v>26</v>
      </c>
      <c r="D17" s="15">
        <v>0</v>
      </c>
    </row>
    <row r="18" spans="1:4" ht="19.5" customHeight="1">
      <c r="A18" s="20"/>
      <c r="B18" s="15"/>
      <c r="C18" s="14" t="s">
        <v>27</v>
      </c>
      <c r="D18" s="15">
        <v>371.22</v>
      </c>
    </row>
    <row r="19" spans="1:4" ht="19.5" customHeight="1">
      <c r="A19" s="20"/>
      <c r="B19" s="15"/>
      <c r="C19" s="14" t="s">
        <v>28</v>
      </c>
      <c r="D19" s="15">
        <v>0</v>
      </c>
    </row>
    <row r="20" spans="1:4" ht="19.5" customHeight="1">
      <c r="A20" s="20"/>
      <c r="B20" s="15"/>
      <c r="C20" s="14" t="s">
        <v>29</v>
      </c>
      <c r="D20" s="15">
        <v>0</v>
      </c>
    </row>
    <row r="21" spans="1:4" ht="19.5" customHeight="1">
      <c r="A21" s="20"/>
      <c r="B21" s="15"/>
      <c r="C21" s="14" t="s">
        <v>30</v>
      </c>
      <c r="D21" s="15">
        <v>0</v>
      </c>
    </row>
    <row r="22" spans="1:4" ht="19.5" customHeight="1">
      <c r="A22" s="20"/>
      <c r="B22" s="15"/>
      <c r="C22" s="14" t="s">
        <v>31</v>
      </c>
      <c r="D22" s="15">
        <v>0</v>
      </c>
    </row>
    <row r="23" spans="1:4" ht="19.5" customHeight="1">
      <c r="A23" s="20"/>
      <c r="B23" s="15"/>
      <c r="C23" s="14" t="s">
        <v>32</v>
      </c>
      <c r="D23" s="15">
        <v>0</v>
      </c>
    </row>
    <row r="24" spans="1:4" ht="19.5" customHeight="1">
      <c r="A24" s="20"/>
      <c r="B24" s="15"/>
      <c r="C24" s="14" t="s">
        <v>33</v>
      </c>
      <c r="D24" s="15">
        <v>0</v>
      </c>
    </row>
    <row r="25" spans="1:4" ht="19.5" customHeight="1">
      <c r="A25" s="20"/>
      <c r="B25" s="15"/>
      <c r="C25" s="14" t="s">
        <v>34</v>
      </c>
      <c r="D25" s="15">
        <v>23.33</v>
      </c>
    </row>
    <row r="26" spans="1:4" ht="19.5" customHeight="1">
      <c r="A26" s="14"/>
      <c r="B26" s="15"/>
      <c r="C26" s="14" t="s">
        <v>35</v>
      </c>
      <c r="D26" s="15">
        <v>0</v>
      </c>
    </row>
    <row r="27" spans="1:4" ht="19.5" customHeight="1">
      <c r="A27" s="14"/>
      <c r="B27" s="15"/>
      <c r="C27" s="14" t="s">
        <v>36</v>
      </c>
      <c r="D27" s="15">
        <v>0</v>
      </c>
    </row>
    <row r="28" spans="1:4" ht="19.5" customHeight="1">
      <c r="A28" s="14" t="s">
        <v>37</v>
      </c>
      <c r="B28" s="15"/>
      <c r="C28" s="14" t="s">
        <v>38</v>
      </c>
      <c r="D28" s="15">
        <v>0</v>
      </c>
    </row>
    <row r="29" spans="1:4" ht="19.5" customHeight="1">
      <c r="A29" s="14"/>
      <c r="B29" s="15"/>
      <c r="C29" s="14" t="s">
        <v>39</v>
      </c>
      <c r="D29" s="15">
        <v>0</v>
      </c>
    </row>
    <row r="30" spans="1:4" ht="19.5" customHeight="1">
      <c r="A30" s="21"/>
      <c r="B30" s="16"/>
      <c r="C30" s="21" t="s">
        <v>40</v>
      </c>
      <c r="D30" s="16">
        <v>0</v>
      </c>
    </row>
    <row r="31" spans="1:4" ht="19.5" customHeight="1">
      <c r="A31" s="22"/>
      <c r="B31" s="23"/>
      <c r="C31" s="22" t="s">
        <v>41</v>
      </c>
      <c r="D31" s="23">
        <v>0</v>
      </c>
    </row>
    <row r="32" spans="1:4" ht="19.5" customHeight="1">
      <c r="A32" s="22"/>
      <c r="B32" s="23"/>
      <c r="C32" s="22" t="s">
        <v>42</v>
      </c>
      <c r="D32" s="23">
        <v>0</v>
      </c>
    </row>
    <row r="33" spans="1:4" ht="19.5" customHeight="1">
      <c r="A33" s="22"/>
      <c r="B33" s="23"/>
      <c r="C33" s="22" t="s">
        <v>43</v>
      </c>
      <c r="D33" s="23">
        <v>0</v>
      </c>
    </row>
    <row r="34" spans="1:4" ht="19.5" customHeight="1">
      <c r="A34" s="22"/>
      <c r="B34" s="23"/>
      <c r="C34" s="22" t="s">
        <v>44</v>
      </c>
      <c r="D34" s="23">
        <v>0</v>
      </c>
    </row>
    <row r="35" spans="1:4" ht="19.5" customHeight="1">
      <c r="A35" s="22"/>
      <c r="B35" s="23"/>
      <c r="C35" s="22" t="s">
        <v>45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46</v>
      </c>
      <c r="B37" s="24">
        <f>SUM(B6:B34)</f>
        <v>437.18</v>
      </c>
      <c r="C37" s="25" t="s">
        <v>47</v>
      </c>
      <c r="D37" s="24">
        <f>SUM(D6:D35)</f>
        <v>437.18</v>
      </c>
    </row>
    <row r="38" spans="1:4" ht="19.5" customHeight="1">
      <c r="A38" s="22" t="s">
        <v>48</v>
      </c>
      <c r="B38" s="23">
        <v>0</v>
      </c>
      <c r="C38" s="22" t="s">
        <v>49</v>
      </c>
      <c r="D38" s="23">
        <v>0</v>
      </c>
    </row>
    <row r="39" spans="1:4" ht="19.5" customHeight="1">
      <c r="A39" s="22" t="s">
        <v>50</v>
      </c>
      <c r="B39" s="23">
        <v>0</v>
      </c>
      <c r="C39" s="22" t="s">
        <v>51</v>
      </c>
      <c r="D39" s="23">
        <v>0</v>
      </c>
    </row>
    <row r="40" spans="1:4" ht="19.5" customHeight="1">
      <c r="A40" s="22"/>
      <c r="B40" s="23"/>
      <c r="C40" s="22" t="s">
        <v>52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53</v>
      </c>
      <c r="B42" s="30">
        <f>SUM(B37:B39)</f>
        <v>437.18</v>
      </c>
      <c r="C42" s="29" t="s">
        <v>54</v>
      </c>
      <c r="D42" s="31">
        <f>SUM(D37,D38,D40)</f>
        <v>437.18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69" header="0.512499988079071" footer="0.512499988079071"/>
  <pageSetup errors="blank" horizontalDpi="600" verticalDpi="600" orientation="landscape" paperSize="9" scale="5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55</v>
      </c>
    </row>
    <row r="2" spans="1:20" ht="19.5" customHeight="1">
      <c r="A2" s="100" t="s">
        <v>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4</v>
      </c>
    </row>
    <row r="4" spans="1:20" ht="19.5" customHeight="1">
      <c r="A4" s="112" t="s">
        <v>57</v>
      </c>
      <c r="B4" s="113"/>
      <c r="C4" s="113"/>
      <c r="D4" s="113"/>
      <c r="E4" s="114"/>
      <c r="F4" s="108" t="s">
        <v>58</v>
      </c>
      <c r="G4" s="118" t="s">
        <v>59</v>
      </c>
      <c r="H4" s="109" t="s">
        <v>60</v>
      </c>
      <c r="I4" s="109" t="s">
        <v>61</v>
      </c>
      <c r="J4" s="109" t="s">
        <v>62</v>
      </c>
      <c r="K4" s="109" t="s">
        <v>63</v>
      </c>
      <c r="L4" s="109"/>
      <c r="M4" s="120" t="s">
        <v>64</v>
      </c>
      <c r="N4" s="105" t="s">
        <v>65</v>
      </c>
      <c r="O4" s="106"/>
      <c r="P4" s="106"/>
      <c r="Q4" s="106"/>
      <c r="R4" s="107"/>
      <c r="S4" s="108" t="s">
        <v>66</v>
      </c>
      <c r="T4" s="109" t="s">
        <v>67</v>
      </c>
    </row>
    <row r="5" spans="1:20" ht="19.5" customHeight="1">
      <c r="A5" s="112" t="s">
        <v>68</v>
      </c>
      <c r="B5" s="113"/>
      <c r="C5" s="114"/>
      <c r="D5" s="110" t="s">
        <v>69</v>
      </c>
      <c r="E5" s="117" t="s">
        <v>70</v>
      </c>
      <c r="F5" s="109"/>
      <c r="G5" s="118"/>
      <c r="H5" s="109"/>
      <c r="I5" s="109"/>
      <c r="J5" s="109"/>
      <c r="K5" s="115" t="s">
        <v>71</v>
      </c>
      <c r="L5" s="109" t="s">
        <v>72</v>
      </c>
      <c r="M5" s="121"/>
      <c r="N5" s="103" t="s">
        <v>73</v>
      </c>
      <c r="O5" s="103" t="s">
        <v>74</v>
      </c>
      <c r="P5" s="103" t="s">
        <v>75</v>
      </c>
      <c r="Q5" s="103" t="s">
        <v>76</v>
      </c>
      <c r="R5" s="103" t="s">
        <v>77</v>
      </c>
      <c r="S5" s="109"/>
      <c r="T5" s="109"/>
    </row>
    <row r="6" spans="1:20" ht="30.75" customHeight="1">
      <c r="A6" s="45" t="s">
        <v>78</v>
      </c>
      <c r="B6" s="46" t="s">
        <v>79</v>
      </c>
      <c r="C6" s="47" t="s">
        <v>80</v>
      </c>
      <c r="D6" s="111"/>
      <c r="E6" s="111"/>
      <c r="F6" s="104"/>
      <c r="G6" s="119"/>
      <c r="H6" s="104"/>
      <c r="I6" s="104"/>
      <c r="J6" s="104"/>
      <c r="K6" s="116"/>
      <c r="L6" s="104"/>
      <c r="M6" s="122"/>
      <c r="N6" s="104"/>
      <c r="O6" s="104"/>
      <c r="P6" s="104"/>
      <c r="Q6" s="104"/>
      <c r="R6" s="104"/>
      <c r="S6" s="104"/>
      <c r="T6" s="104"/>
    </row>
    <row r="7" spans="1:20" ht="19.5" customHeight="1">
      <c r="A7" s="50" t="s">
        <v>37</v>
      </c>
      <c r="B7" s="50" t="s">
        <v>37</v>
      </c>
      <c r="C7" s="50" t="s">
        <v>37</v>
      </c>
      <c r="D7" s="50" t="s">
        <v>37</v>
      </c>
      <c r="E7" s="50" t="s">
        <v>58</v>
      </c>
      <c r="F7" s="51">
        <v>437.18</v>
      </c>
      <c r="G7" s="51">
        <v>0</v>
      </c>
      <c r="H7" s="51">
        <v>223.49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213.69</v>
      </c>
      <c r="T7" s="52">
        <v>0</v>
      </c>
    </row>
    <row r="8" spans="1:20" ht="19.5" customHeight="1">
      <c r="A8" s="50" t="s">
        <v>81</v>
      </c>
      <c r="B8" s="50" t="s">
        <v>82</v>
      </c>
      <c r="C8" s="50" t="s">
        <v>83</v>
      </c>
      <c r="D8" s="50" t="s">
        <v>84</v>
      </c>
      <c r="E8" s="50" t="s">
        <v>85</v>
      </c>
      <c r="F8" s="51">
        <v>3.6</v>
      </c>
      <c r="G8" s="51">
        <v>0</v>
      </c>
      <c r="H8" s="51">
        <v>0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3.6</v>
      </c>
      <c r="T8" s="52">
        <v>0</v>
      </c>
    </row>
    <row r="9" spans="1:20" ht="19.5" customHeight="1">
      <c r="A9" s="50" t="s">
        <v>86</v>
      </c>
      <c r="B9" s="50" t="s">
        <v>87</v>
      </c>
      <c r="C9" s="50" t="s">
        <v>87</v>
      </c>
      <c r="D9" s="50" t="s">
        <v>84</v>
      </c>
      <c r="E9" s="50" t="s">
        <v>88</v>
      </c>
      <c r="F9" s="51">
        <v>18.55</v>
      </c>
      <c r="G9" s="51">
        <v>0</v>
      </c>
      <c r="H9" s="51">
        <v>18.55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86</v>
      </c>
      <c r="B10" s="50" t="s">
        <v>87</v>
      </c>
      <c r="C10" s="50" t="s">
        <v>89</v>
      </c>
      <c r="D10" s="50" t="s">
        <v>84</v>
      </c>
      <c r="E10" s="50" t="s">
        <v>90</v>
      </c>
      <c r="F10" s="51">
        <v>9.27</v>
      </c>
      <c r="G10" s="51">
        <v>0</v>
      </c>
      <c r="H10" s="51">
        <v>9.27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91</v>
      </c>
      <c r="B11" s="50" t="s">
        <v>92</v>
      </c>
      <c r="C11" s="50" t="s">
        <v>93</v>
      </c>
      <c r="D11" s="50" t="s">
        <v>84</v>
      </c>
      <c r="E11" s="50" t="s">
        <v>94</v>
      </c>
      <c r="F11" s="51">
        <v>11.21</v>
      </c>
      <c r="G11" s="51">
        <v>0</v>
      </c>
      <c r="H11" s="51">
        <v>11.21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95</v>
      </c>
      <c r="B12" s="50" t="s">
        <v>87</v>
      </c>
      <c r="C12" s="50" t="s">
        <v>96</v>
      </c>
      <c r="D12" s="50" t="s">
        <v>84</v>
      </c>
      <c r="E12" s="50" t="s">
        <v>97</v>
      </c>
      <c r="F12" s="51">
        <v>299.06</v>
      </c>
      <c r="G12" s="51">
        <v>0</v>
      </c>
      <c r="H12" s="51">
        <v>144.82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154.24</v>
      </c>
      <c r="T12" s="52">
        <v>0</v>
      </c>
    </row>
    <row r="13" spans="1:20" ht="19.5" customHeight="1">
      <c r="A13" s="50" t="s">
        <v>95</v>
      </c>
      <c r="B13" s="50" t="s">
        <v>87</v>
      </c>
      <c r="C13" s="50" t="s">
        <v>98</v>
      </c>
      <c r="D13" s="50" t="s">
        <v>84</v>
      </c>
      <c r="E13" s="50" t="s">
        <v>99</v>
      </c>
      <c r="F13" s="51">
        <v>72.16</v>
      </c>
      <c r="G13" s="51">
        <v>0</v>
      </c>
      <c r="H13" s="51">
        <v>16.31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55.85</v>
      </c>
      <c r="T13" s="52">
        <v>0</v>
      </c>
    </row>
    <row r="14" spans="1:20" ht="19.5" customHeight="1">
      <c r="A14" s="50" t="s">
        <v>100</v>
      </c>
      <c r="B14" s="50" t="s">
        <v>93</v>
      </c>
      <c r="C14" s="50" t="s">
        <v>101</v>
      </c>
      <c r="D14" s="50" t="s">
        <v>84</v>
      </c>
      <c r="E14" s="50" t="s">
        <v>102</v>
      </c>
      <c r="F14" s="51">
        <v>15.93</v>
      </c>
      <c r="G14" s="51">
        <v>0</v>
      </c>
      <c r="H14" s="51">
        <v>15.93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100</v>
      </c>
      <c r="B15" s="50" t="s">
        <v>93</v>
      </c>
      <c r="C15" s="50" t="s">
        <v>83</v>
      </c>
      <c r="D15" s="50" t="s">
        <v>84</v>
      </c>
      <c r="E15" s="50" t="s">
        <v>103</v>
      </c>
      <c r="F15" s="51">
        <v>7.4</v>
      </c>
      <c r="G15" s="51">
        <v>0</v>
      </c>
      <c r="H15" s="51">
        <v>7.4</v>
      </c>
      <c r="I15" s="51">
        <v>0</v>
      </c>
      <c r="J15" s="52">
        <v>0</v>
      </c>
      <c r="K15" s="53">
        <v>0</v>
      </c>
      <c r="L15" s="51">
        <v>0</v>
      </c>
      <c r="M15" s="52">
        <v>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T4:T6"/>
    <mergeCell ref="A4:E4"/>
    <mergeCell ref="M4:M6"/>
    <mergeCell ref="K4:L4"/>
    <mergeCell ref="N5:N6"/>
    <mergeCell ref="R5:R6"/>
    <mergeCell ref="I4:I6"/>
    <mergeCell ref="A2:T2"/>
    <mergeCell ref="D5:D6"/>
    <mergeCell ref="A5:C5"/>
    <mergeCell ref="K5:K6"/>
    <mergeCell ref="L5:L6"/>
    <mergeCell ref="E5:E6"/>
    <mergeCell ref="F4:F6"/>
    <mergeCell ref="G4:G6"/>
    <mergeCell ref="H4:H6"/>
    <mergeCell ref="P5:P6"/>
    <mergeCell ref="Q5:Q6"/>
    <mergeCell ref="O5:O6"/>
    <mergeCell ref="N4:R4"/>
    <mergeCell ref="S4:S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104</v>
      </c>
    </row>
    <row r="2" spans="1:10" ht="19.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4</v>
      </c>
    </row>
    <row r="4" spans="1:10" ht="19.5" customHeight="1">
      <c r="A4" s="101" t="s">
        <v>57</v>
      </c>
      <c r="B4" s="130"/>
      <c r="C4" s="130"/>
      <c r="D4" s="130"/>
      <c r="E4" s="102"/>
      <c r="F4" s="127" t="s">
        <v>58</v>
      </c>
      <c r="G4" s="128" t="s">
        <v>106</v>
      </c>
      <c r="H4" s="129" t="s">
        <v>107</v>
      </c>
      <c r="I4" s="129" t="s">
        <v>108</v>
      </c>
      <c r="J4" s="123" t="s">
        <v>109</v>
      </c>
    </row>
    <row r="5" spans="1:10" ht="19.5" customHeight="1">
      <c r="A5" s="101" t="s">
        <v>68</v>
      </c>
      <c r="B5" s="130"/>
      <c r="C5" s="102"/>
      <c r="D5" s="126" t="s">
        <v>69</v>
      </c>
      <c r="E5" s="124" t="s">
        <v>110</v>
      </c>
      <c r="F5" s="128"/>
      <c r="G5" s="128"/>
      <c r="H5" s="129"/>
      <c r="I5" s="129"/>
      <c r="J5" s="123"/>
    </row>
    <row r="6" spans="1:10" ht="15" customHeight="1">
      <c r="A6" s="57" t="s">
        <v>78</v>
      </c>
      <c r="B6" s="57" t="s">
        <v>79</v>
      </c>
      <c r="C6" s="58" t="s">
        <v>80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9" t="s">
        <v>37</v>
      </c>
      <c r="B7" s="59" t="s">
        <v>37</v>
      </c>
      <c r="C7" s="59" t="s">
        <v>37</v>
      </c>
      <c r="D7" s="60" t="s">
        <v>37</v>
      </c>
      <c r="E7" s="60" t="s">
        <v>58</v>
      </c>
      <c r="F7" s="61">
        <f aca="true" t="shared" si="0" ref="F7:F15">SUM(G7:J7)</f>
        <v>437.17999999999995</v>
      </c>
      <c r="G7" s="61">
        <v>365.02</v>
      </c>
      <c r="H7" s="61">
        <v>72.16</v>
      </c>
      <c r="I7" s="61">
        <v>0</v>
      </c>
      <c r="J7" s="19">
        <v>0</v>
      </c>
    </row>
    <row r="8" spans="1:10" ht="19.5" customHeight="1">
      <c r="A8" s="59" t="s">
        <v>81</v>
      </c>
      <c r="B8" s="59" t="s">
        <v>82</v>
      </c>
      <c r="C8" s="59" t="s">
        <v>83</v>
      </c>
      <c r="D8" s="60" t="s">
        <v>84</v>
      </c>
      <c r="E8" s="60" t="s">
        <v>85</v>
      </c>
      <c r="F8" s="61">
        <f t="shared" si="0"/>
        <v>3.6</v>
      </c>
      <c r="G8" s="61">
        <v>3.6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86</v>
      </c>
      <c r="B9" s="59" t="s">
        <v>87</v>
      </c>
      <c r="C9" s="59" t="s">
        <v>87</v>
      </c>
      <c r="D9" s="60" t="s">
        <v>84</v>
      </c>
      <c r="E9" s="60" t="s">
        <v>88</v>
      </c>
      <c r="F9" s="61">
        <f t="shared" si="0"/>
        <v>18.55</v>
      </c>
      <c r="G9" s="61">
        <v>18.55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86</v>
      </c>
      <c r="B10" s="59" t="s">
        <v>87</v>
      </c>
      <c r="C10" s="59" t="s">
        <v>89</v>
      </c>
      <c r="D10" s="60" t="s">
        <v>84</v>
      </c>
      <c r="E10" s="60" t="s">
        <v>90</v>
      </c>
      <c r="F10" s="61">
        <f t="shared" si="0"/>
        <v>9.27</v>
      </c>
      <c r="G10" s="61">
        <v>9.27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91</v>
      </c>
      <c r="B11" s="59" t="s">
        <v>92</v>
      </c>
      <c r="C11" s="59" t="s">
        <v>93</v>
      </c>
      <c r="D11" s="60" t="s">
        <v>84</v>
      </c>
      <c r="E11" s="60" t="s">
        <v>94</v>
      </c>
      <c r="F11" s="61">
        <f t="shared" si="0"/>
        <v>11.21</v>
      </c>
      <c r="G11" s="61">
        <v>11.21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95</v>
      </c>
      <c r="B12" s="59" t="s">
        <v>87</v>
      </c>
      <c r="C12" s="59" t="s">
        <v>96</v>
      </c>
      <c r="D12" s="60" t="s">
        <v>84</v>
      </c>
      <c r="E12" s="60" t="s">
        <v>97</v>
      </c>
      <c r="F12" s="61">
        <f t="shared" si="0"/>
        <v>299.06</v>
      </c>
      <c r="G12" s="61">
        <v>299.06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95</v>
      </c>
      <c r="B13" s="59" t="s">
        <v>87</v>
      </c>
      <c r="C13" s="59" t="s">
        <v>98</v>
      </c>
      <c r="D13" s="60" t="s">
        <v>84</v>
      </c>
      <c r="E13" s="60" t="s">
        <v>99</v>
      </c>
      <c r="F13" s="61">
        <f t="shared" si="0"/>
        <v>72.16</v>
      </c>
      <c r="G13" s="61">
        <v>0</v>
      </c>
      <c r="H13" s="61">
        <v>72.16</v>
      </c>
      <c r="I13" s="61">
        <v>0</v>
      </c>
      <c r="J13" s="19">
        <v>0</v>
      </c>
    </row>
    <row r="14" spans="1:10" ht="19.5" customHeight="1">
      <c r="A14" s="59" t="s">
        <v>100</v>
      </c>
      <c r="B14" s="59" t="s">
        <v>93</v>
      </c>
      <c r="C14" s="59" t="s">
        <v>101</v>
      </c>
      <c r="D14" s="60" t="s">
        <v>84</v>
      </c>
      <c r="E14" s="60" t="s">
        <v>102</v>
      </c>
      <c r="F14" s="61">
        <f t="shared" si="0"/>
        <v>15.93</v>
      </c>
      <c r="G14" s="61">
        <v>15.93</v>
      </c>
      <c r="H14" s="61">
        <v>0</v>
      </c>
      <c r="I14" s="61">
        <v>0</v>
      </c>
      <c r="J14" s="19">
        <v>0</v>
      </c>
    </row>
    <row r="15" spans="1:10" ht="19.5" customHeight="1">
      <c r="A15" s="59" t="s">
        <v>100</v>
      </c>
      <c r="B15" s="59" t="s">
        <v>93</v>
      </c>
      <c r="C15" s="59" t="s">
        <v>83</v>
      </c>
      <c r="D15" s="60" t="s">
        <v>84</v>
      </c>
      <c r="E15" s="60" t="s">
        <v>103</v>
      </c>
      <c r="F15" s="61">
        <f t="shared" si="0"/>
        <v>7.4</v>
      </c>
      <c r="G15" s="61">
        <v>7.4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111</v>
      </c>
    </row>
    <row r="2" spans="1:8" ht="20.25" customHeight="1">
      <c r="A2" s="100" t="s">
        <v>112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4</v>
      </c>
    </row>
    <row r="4" spans="1:8" ht="24" customHeight="1">
      <c r="A4" s="101" t="s">
        <v>5</v>
      </c>
      <c r="B4" s="102"/>
      <c r="C4" s="101" t="s">
        <v>6</v>
      </c>
      <c r="D4" s="130"/>
      <c r="E4" s="130"/>
      <c r="F4" s="130"/>
      <c r="G4" s="130"/>
      <c r="H4" s="102"/>
    </row>
    <row r="5" spans="1:8" ht="24" customHeight="1">
      <c r="A5" s="12" t="s">
        <v>7</v>
      </c>
      <c r="B5" s="62" t="s">
        <v>8</v>
      </c>
      <c r="C5" s="12" t="s">
        <v>7</v>
      </c>
      <c r="D5" s="12" t="s">
        <v>58</v>
      </c>
      <c r="E5" s="62" t="s">
        <v>113</v>
      </c>
      <c r="F5" s="63" t="s">
        <v>114</v>
      </c>
      <c r="G5" s="62" t="s">
        <v>115</v>
      </c>
      <c r="H5" s="63" t="s">
        <v>116</v>
      </c>
    </row>
    <row r="6" spans="1:8" ht="24" customHeight="1">
      <c r="A6" s="17" t="s">
        <v>117</v>
      </c>
      <c r="B6" s="16">
        <f>SUM(B7:B9)</f>
        <v>223.49</v>
      </c>
      <c r="C6" s="64" t="s">
        <v>118</v>
      </c>
      <c r="D6" s="16">
        <f aca="true" t="shared" si="0" ref="D6:D36">SUM(E6:H6)</f>
        <v>223.49</v>
      </c>
      <c r="E6" s="65">
        <f>SUM(E7:E36)</f>
        <v>223.49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119</v>
      </c>
      <c r="B7" s="16">
        <v>223.49</v>
      </c>
      <c r="C7" s="64" t="s">
        <v>120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121</v>
      </c>
      <c r="B8" s="16">
        <v>0</v>
      </c>
      <c r="C8" s="64" t="s">
        <v>122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123</v>
      </c>
      <c r="B9" s="16">
        <v>0</v>
      </c>
      <c r="C9" s="64" t="s">
        <v>124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125</v>
      </c>
      <c r="B10" s="16">
        <f>SUM(B11:B14)</f>
        <v>0</v>
      </c>
      <c r="C10" s="64" t="s">
        <v>126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119</v>
      </c>
      <c r="B11" s="16">
        <v>0</v>
      </c>
      <c r="C11" s="64" t="s">
        <v>127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121</v>
      </c>
      <c r="B12" s="16">
        <v>0</v>
      </c>
      <c r="C12" s="64" t="s">
        <v>128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123</v>
      </c>
      <c r="B13" s="16">
        <v>0</v>
      </c>
      <c r="C13" s="64" t="s">
        <v>129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130</v>
      </c>
      <c r="B14" s="16">
        <v>0</v>
      </c>
      <c r="C14" s="64" t="s">
        <v>131</v>
      </c>
      <c r="D14" s="16">
        <f t="shared" si="0"/>
        <v>27.82</v>
      </c>
      <c r="E14" s="65">
        <v>27.82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132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133</v>
      </c>
      <c r="D16" s="16">
        <f t="shared" si="0"/>
        <v>11.21</v>
      </c>
      <c r="E16" s="65">
        <v>11.21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134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135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136</v>
      </c>
      <c r="D19" s="16">
        <f t="shared" si="0"/>
        <v>161.13</v>
      </c>
      <c r="E19" s="65">
        <v>161.13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137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138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139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140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141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143</v>
      </c>
      <c r="D26" s="23">
        <f t="shared" si="0"/>
        <v>23.33</v>
      </c>
      <c r="E26" s="23">
        <v>23.33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145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147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148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150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151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152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37</v>
      </c>
      <c r="H37" s="23"/>
    </row>
    <row r="38" spans="1:8" ht="24" customHeight="1">
      <c r="A38" s="22"/>
      <c r="B38" s="23"/>
      <c r="C38" s="22" t="s">
        <v>154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53</v>
      </c>
      <c r="B40" s="77">
        <f>SUM(B6,B10)</f>
        <v>223.49</v>
      </c>
      <c r="C40" s="25" t="s">
        <v>54</v>
      </c>
      <c r="D40" s="24">
        <f>SUM(D7:D38)</f>
        <v>223.49</v>
      </c>
      <c r="E40" s="24">
        <f>SUM(E7:E38)</f>
        <v>223.49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155</v>
      </c>
    </row>
    <row r="2" spans="1:41" ht="19.5" customHeight="1">
      <c r="A2" s="100" t="s">
        <v>156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4</v>
      </c>
    </row>
    <row r="4" spans="1:41" ht="19.5" customHeight="1">
      <c r="A4" s="112" t="s">
        <v>57</v>
      </c>
      <c r="B4" s="113"/>
      <c r="C4" s="113"/>
      <c r="D4" s="114"/>
      <c r="E4" s="139" t="s">
        <v>157</v>
      </c>
      <c r="F4" s="134" t="s">
        <v>158</v>
      </c>
      <c r="G4" s="135"/>
      <c r="H4" s="135"/>
      <c r="I4" s="135"/>
      <c r="J4" s="135"/>
      <c r="K4" s="135"/>
      <c r="L4" s="135"/>
      <c r="M4" s="135"/>
      <c r="N4" s="135"/>
      <c r="O4" s="136"/>
      <c r="P4" s="134" t="s">
        <v>159</v>
      </c>
      <c r="Q4" s="135"/>
      <c r="R4" s="135"/>
      <c r="S4" s="135"/>
      <c r="T4" s="135"/>
      <c r="U4" s="135"/>
      <c r="V4" s="135"/>
      <c r="W4" s="135"/>
      <c r="X4" s="135"/>
      <c r="Y4" s="136"/>
      <c r="Z4" s="134" t="s">
        <v>160</v>
      </c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</row>
    <row r="5" spans="1:41" ht="19.5" customHeight="1">
      <c r="A5" s="137" t="s">
        <v>68</v>
      </c>
      <c r="B5" s="138"/>
      <c r="C5" s="110" t="s">
        <v>69</v>
      </c>
      <c r="D5" s="117" t="s">
        <v>110</v>
      </c>
      <c r="E5" s="140"/>
      <c r="F5" s="142" t="s">
        <v>58</v>
      </c>
      <c r="G5" s="131" t="s">
        <v>161</v>
      </c>
      <c r="H5" s="132"/>
      <c r="I5" s="133"/>
      <c r="J5" s="131" t="s">
        <v>162</v>
      </c>
      <c r="K5" s="132"/>
      <c r="L5" s="133"/>
      <c r="M5" s="131" t="s">
        <v>163</v>
      </c>
      <c r="N5" s="132"/>
      <c r="O5" s="133"/>
      <c r="P5" s="144" t="s">
        <v>58</v>
      </c>
      <c r="Q5" s="131" t="s">
        <v>161</v>
      </c>
      <c r="R5" s="132"/>
      <c r="S5" s="133"/>
      <c r="T5" s="131" t="s">
        <v>162</v>
      </c>
      <c r="U5" s="132"/>
      <c r="V5" s="133"/>
      <c r="W5" s="131" t="s">
        <v>163</v>
      </c>
      <c r="X5" s="132"/>
      <c r="Y5" s="133"/>
      <c r="Z5" s="142" t="s">
        <v>58</v>
      </c>
      <c r="AA5" s="131" t="s">
        <v>161</v>
      </c>
      <c r="AB5" s="132"/>
      <c r="AC5" s="133"/>
      <c r="AD5" s="131" t="s">
        <v>162</v>
      </c>
      <c r="AE5" s="132"/>
      <c r="AF5" s="133"/>
      <c r="AG5" s="131" t="s">
        <v>163</v>
      </c>
      <c r="AH5" s="132"/>
      <c r="AI5" s="133"/>
      <c r="AJ5" s="131" t="s">
        <v>164</v>
      </c>
      <c r="AK5" s="132"/>
      <c r="AL5" s="133"/>
      <c r="AM5" s="131" t="s">
        <v>116</v>
      </c>
      <c r="AN5" s="132"/>
      <c r="AO5" s="133"/>
    </row>
    <row r="6" spans="1:41" ht="29.25" customHeight="1">
      <c r="A6" s="80" t="s">
        <v>78</v>
      </c>
      <c r="B6" s="80" t="s">
        <v>79</v>
      </c>
      <c r="C6" s="111"/>
      <c r="D6" s="111"/>
      <c r="E6" s="141"/>
      <c r="F6" s="143"/>
      <c r="G6" s="81" t="s">
        <v>73</v>
      </c>
      <c r="H6" s="82" t="s">
        <v>106</v>
      </c>
      <c r="I6" s="82" t="s">
        <v>107</v>
      </c>
      <c r="J6" s="81" t="s">
        <v>73</v>
      </c>
      <c r="K6" s="82" t="s">
        <v>106</v>
      </c>
      <c r="L6" s="82" t="s">
        <v>107</v>
      </c>
      <c r="M6" s="81" t="s">
        <v>73</v>
      </c>
      <c r="N6" s="82" t="s">
        <v>106</v>
      </c>
      <c r="O6" s="83" t="s">
        <v>107</v>
      </c>
      <c r="P6" s="143"/>
      <c r="Q6" s="84" t="s">
        <v>73</v>
      </c>
      <c r="R6" s="49" t="s">
        <v>106</v>
      </c>
      <c r="S6" s="49" t="s">
        <v>107</v>
      </c>
      <c r="T6" s="84" t="s">
        <v>73</v>
      </c>
      <c r="U6" s="49" t="s">
        <v>106</v>
      </c>
      <c r="V6" s="48" t="s">
        <v>107</v>
      </c>
      <c r="W6" s="44" t="s">
        <v>73</v>
      </c>
      <c r="X6" s="84" t="s">
        <v>106</v>
      </c>
      <c r="Y6" s="49" t="s">
        <v>107</v>
      </c>
      <c r="Z6" s="143"/>
      <c r="AA6" s="81" t="s">
        <v>73</v>
      </c>
      <c r="AB6" s="80" t="s">
        <v>106</v>
      </c>
      <c r="AC6" s="80" t="s">
        <v>107</v>
      </c>
      <c r="AD6" s="81" t="s">
        <v>73</v>
      </c>
      <c r="AE6" s="80" t="s">
        <v>106</v>
      </c>
      <c r="AF6" s="80" t="s">
        <v>107</v>
      </c>
      <c r="AG6" s="81" t="s">
        <v>73</v>
      </c>
      <c r="AH6" s="82" t="s">
        <v>106</v>
      </c>
      <c r="AI6" s="82" t="s">
        <v>107</v>
      </c>
      <c r="AJ6" s="81" t="s">
        <v>73</v>
      </c>
      <c r="AK6" s="82" t="s">
        <v>106</v>
      </c>
      <c r="AL6" s="82" t="s">
        <v>107</v>
      </c>
      <c r="AM6" s="81" t="s">
        <v>73</v>
      </c>
      <c r="AN6" s="82" t="s">
        <v>106</v>
      </c>
      <c r="AO6" s="82" t="s">
        <v>107</v>
      </c>
    </row>
    <row r="7" spans="1:41" ht="19.5" customHeight="1">
      <c r="A7" s="50" t="s">
        <v>37</v>
      </c>
      <c r="B7" s="50" t="s">
        <v>37</v>
      </c>
      <c r="C7" s="50" t="s">
        <v>37</v>
      </c>
      <c r="D7" s="50" t="s">
        <v>58</v>
      </c>
      <c r="E7" s="51">
        <f aca="true" t="shared" si="0" ref="E7:E14">SUM(F7,P7,Z7)</f>
        <v>223.49</v>
      </c>
      <c r="F7" s="51">
        <f aca="true" t="shared" si="1" ref="F7:F14">SUM(G7,J7,M7)</f>
        <v>223.49</v>
      </c>
      <c r="G7" s="51">
        <f aca="true" t="shared" si="2" ref="G7:G14">SUM(H7:I7)</f>
        <v>223.49</v>
      </c>
      <c r="H7" s="51">
        <v>207.18</v>
      </c>
      <c r="I7" s="52">
        <v>16.31</v>
      </c>
      <c r="J7" s="51">
        <f aca="true" t="shared" si="3" ref="J7:J14">SUM(K7:L7)</f>
        <v>0</v>
      </c>
      <c r="K7" s="51">
        <v>0</v>
      </c>
      <c r="L7" s="52">
        <v>0</v>
      </c>
      <c r="M7" s="51">
        <f aca="true" t="shared" si="4" ref="M7:M14">SUM(N7:O7)</f>
        <v>0</v>
      </c>
      <c r="N7" s="51">
        <v>0</v>
      </c>
      <c r="O7" s="52">
        <v>0</v>
      </c>
      <c r="P7" s="53">
        <f aca="true" t="shared" si="5" ref="P7:P14">SUM(Q7,T7,W7)</f>
        <v>0</v>
      </c>
      <c r="Q7" s="51">
        <f aca="true" t="shared" si="6" ref="Q7:Q14">SUM(R7:S7)</f>
        <v>0</v>
      </c>
      <c r="R7" s="51">
        <v>0</v>
      </c>
      <c r="S7" s="52">
        <v>0</v>
      </c>
      <c r="T7" s="51">
        <f aca="true" t="shared" si="7" ref="T7:T14">SUM(U7:V7)</f>
        <v>0</v>
      </c>
      <c r="U7" s="51">
        <v>0</v>
      </c>
      <c r="V7" s="51">
        <v>0</v>
      </c>
      <c r="W7" s="51">
        <f aca="true" t="shared" si="8" ref="W7:W14">SUM(X7:Y7)</f>
        <v>0</v>
      </c>
      <c r="X7" s="51">
        <v>0</v>
      </c>
      <c r="Y7" s="52">
        <v>0</v>
      </c>
      <c r="Z7" s="53">
        <f aca="true" t="shared" si="9" ref="Z7:Z14">SUM(AA7,AD7,AG7,AJ7,AM7)</f>
        <v>0</v>
      </c>
      <c r="AA7" s="51">
        <f aca="true" t="shared" si="10" ref="AA7:AA14">SUM(AB7:AC7)</f>
        <v>0</v>
      </c>
      <c r="AB7" s="51">
        <v>0</v>
      </c>
      <c r="AC7" s="52">
        <v>0</v>
      </c>
      <c r="AD7" s="51">
        <f aca="true" t="shared" si="11" ref="AD7:AD14">SUM(AE7:AF7)</f>
        <v>0</v>
      </c>
      <c r="AE7" s="51">
        <v>0</v>
      </c>
      <c r="AF7" s="52">
        <v>0</v>
      </c>
      <c r="AG7" s="51">
        <f aca="true" t="shared" si="12" ref="AG7:AG14">SUM(AH7:AI7)</f>
        <v>0</v>
      </c>
      <c r="AH7" s="51">
        <v>0</v>
      </c>
      <c r="AI7" s="52">
        <v>0</v>
      </c>
      <c r="AJ7" s="51">
        <f aca="true" t="shared" si="13" ref="AJ7:AJ14">SUM(AK7:AL7)</f>
        <v>0</v>
      </c>
      <c r="AK7" s="51">
        <v>0</v>
      </c>
      <c r="AL7" s="52">
        <v>0</v>
      </c>
      <c r="AM7" s="51">
        <f aca="true" t="shared" si="14" ref="AM7:AM14">SUM(AN7:AO7)</f>
        <v>0</v>
      </c>
      <c r="AN7" s="51">
        <v>0</v>
      </c>
      <c r="AO7" s="52">
        <v>0</v>
      </c>
    </row>
    <row r="8" spans="1:41" ht="19.5" customHeight="1">
      <c r="A8" s="50" t="s">
        <v>37</v>
      </c>
      <c r="B8" s="50" t="s">
        <v>165</v>
      </c>
      <c r="C8" s="50" t="s">
        <v>37</v>
      </c>
      <c r="D8" s="50" t="s">
        <v>166</v>
      </c>
      <c r="E8" s="51">
        <f t="shared" si="0"/>
        <v>207.16</v>
      </c>
      <c r="F8" s="51">
        <f t="shared" si="1"/>
        <v>207.16</v>
      </c>
      <c r="G8" s="51">
        <f t="shared" si="2"/>
        <v>207.16</v>
      </c>
      <c r="H8" s="51">
        <v>207.16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165</v>
      </c>
      <c r="B9" s="50" t="s">
        <v>167</v>
      </c>
      <c r="C9" s="50" t="s">
        <v>84</v>
      </c>
      <c r="D9" s="50" t="s">
        <v>168</v>
      </c>
      <c r="E9" s="51">
        <f t="shared" si="0"/>
        <v>179.68</v>
      </c>
      <c r="F9" s="51">
        <f t="shared" si="1"/>
        <v>179.68</v>
      </c>
      <c r="G9" s="51">
        <f t="shared" si="2"/>
        <v>179.68</v>
      </c>
      <c r="H9" s="51">
        <v>179.68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165</v>
      </c>
      <c r="B10" s="50" t="s">
        <v>169</v>
      </c>
      <c r="C10" s="50" t="s">
        <v>84</v>
      </c>
      <c r="D10" s="50" t="s">
        <v>170</v>
      </c>
      <c r="E10" s="51">
        <f t="shared" si="0"/>
        <v>27.48</v>
      </c>
      <c r="F10" s="51">
        <f t="shared" si="1"/>
        <v>27.48</v>
      </c>
      <c r="G10" s="51">
        <f t="shared" si="2"/>
        <v>27.48</v>
      </c>
      <c r="H10" s="51">
        <v>27.48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37</v>
      </c>
      <c r="B11" s="50" t="s">
        <v>171</v>
      </c>
      <c r="C11" s="50" t="s">
        <v>37</v>
      </c>
      <c r="D11" s="50" t="s">
        <v>172</v>
      </c>
      <c r="E11" s="51">
        <f t="shared" si="0"/>
        <v>16.31</v>
      </c>
      <c r="F11" s="51">
        <f t="shared" si="1"/>
        <v>16.31</v>
      </c>
      <c r="G11" s="51">
        <f t="shared" si="2"/>
        <v>16.31</v>
      </c>
      <c r="H11" s="51">
        <v>0</v>
      </c>
      <c r="I11" s="52">
        <v>16.31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171</v>
      </c>
      <c r="B12" s="50" t="s">
        <v>167</v>
      </c>
      <c r="C12" s="50" t="s">
        <v>84</v>
      </c>
      <c r="D12" s="50" t="s">
        <v>173</v>
      </c>
      <c r="E12" s="51">
        <f t="shared" si="0"/>
        <v>16.31</v>
      </c>
      <c r="F12" s="51">
        <f t="shared" si="1"/>
        <v>16.31</v>
      </c>
      <c r="G12" s="51">
        <f t="shared" si="2"/>
        <v>16.31</v>
      </c>
      <c r="H12" s="51">
        <v>0</v>
      </c>
      <c r="I12" s="52">
        <v>16.31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37</v>
      </c>
      <c r="B13" s="50" t="s">
        <v>174</v>
      </c>
      <c r="C13" s="50" t="s">
        <v>37</v>
      </c>
      <c r="D13" s="50" t="s">
        <v>175</v>
      </c>
      <c r="E13" s="51">
        <f t="shared" si="0"/>
        <v>0.02</v>
      </c>
      <c r="F13" s="51">
        <f t="shared" si="1"/>
        <v>0.02</v>
      </c>
      <c r="G13" s="51">
        <f t="shared" si="2"/>
        <v>0.02</v>
      </c>
      <c r="H13" s="51">
        <v>0.02</v>
      </c>
      <c r="I13" s="52">
        <v>0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174</v>
      </c>
      <c r="B14" s="50" t="s">
        <v>167</v>
      </c>
      <c r="C14" s="50" t="s">
        <v>84</v>
      </c>
      <c r="D14" s="50" t="s">
        <v>176</v>
      </c>
      <c r="E14" s="51">
        <f t="shared" si="0"/>
        <v>0.02</v>
      </c>
      <c r="F14" s="51">
        <f t="shared" si="1"/>
        <v>0.02</v>
      </c>
      <c r="G14" s="51">
        <f t="shared" si="2"/>
        <v>0.02</v>
      </c>
      <c r="H14" s="51">
        <v>0.02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177</v>
      </c>
    </row>
    <row r="2" spans="1:113" ht="19.5" customHeight="1">
      <c r="A2" s="100" t="s">
        <v>178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85" t="s">
        <v>0</v>
      </c>
      <c r="B3" s="86"/>
      <c r="C3" s="86"/>
      <c r="D3" s="86"/>
      <c r="F3" s="43"/>
      <c r="DI3" s="78" t="s">
        <v>4</v>
      </c>
    </row>
    <row r="4" spans="1:113" ht="19.5" customHeight="1">
      <c r="A4" s="148" t="s">
        <v>57</v>
      </c>
      <c r="B4" s="149"/>
      <c r="C4" s="149"/>
      <c r="D4" s="150"/>
      <c r="E4" s="147" t="s">
        <v>58</v>
      </c>
      <c r="F4" s="134" t="s">
        <v>179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6"/>
      <c r="T4" s="134" t="s">
        <v>180</v>
      </c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/>
      <c r="AV4" s="134" t="s">
        <v>175</v>
      </c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6"/>
      <c r="BH4" s="134" t="s">
        <v>181</v>
      </c>
      <c r="BI4" s="135"/>
      <c r="BJ4" s="135"/>
      <c r="BK4" s="135"/>
      <c r="BL4" s="136"/>
      <c r="BM4" s="134" t="s">
        <v>182</v>
      </c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4" t="s">
        <v>183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6"/>
      <c r="CR4" s="105" t="s">
        <v>184</v>
      </c>
      <c r="CS4" s="106"/>
      <c r="CT4" s="107"/>
      <c r="CU4" s="105" t="s">
        <v>185</v>
      </c>
      <c r="CV4" s="106"/>
      <c r="CW4" s="106"/>
      <c r="CX4" s="106"/>
      <c r="CY4" s="106"/>
      <c r="CZ4" s="107"/>
      <c r="DA4" s="105" t="s">
        <v>186</v>
      </c>
      <c r="DB4" s="106"/>
      <c r="DC4" s="107"/>
      <c r="DD4" s="134" t="s">
        <v>187</v>
      </c>
      <c r="DE4" s="135"/>
      <c r="DF4" s="135"/>
      <c r="DG4" s="135"/>
      <c r="DH4" s="135"/>
      <c r="DI4" s="136"/>
    </row>
    <row r="5" spans="1:113" ht="19.5" customHeight="1">
      <c r="A5" s="112" t="s">
        <v>68</v>
      </c>
      <c r="B5" s="113"/>
      <c r="C5" s="114"/>
      <c r="D5" s="147" t="s">
        <v>188</v>
      </c>
      <c r="E5" s="109"/>
      <c r="F5" s="103" t="s">
        <v>73</v>
      </c>
      <c r="G5" s="103" t="s">
        <v>189</v>
      </c>
      <c r="H5" s="103" t="s">
        <v>190</v>
      </c>
      <c r="I5" s="103" t="s">
        <v>191</v>
      </c>
      <c r="J5" s="103" t="s">
        <v>192</v>
      </c>
      <c r="K5" s="103" t="s">
        <v>193</v>
      </c>
      <c r="L5" s="103" t="s">
        <v>194</v>
      </c>
      <c r="M5" s="103" t="s">
        <v>195</v>
      </c>
      <c r="N5" s="103" t="s">
        <v>196</v>
      </c>
      <c r="O5" s="103" t="s">
        <v>197</v>
      </c>
      <c r="P5" s="103" t="s">
        <v>198</v>
      </c>
      <c r="Q5" s="103" t="s">
        <v>102</v>
      </c>
      <c r="R5" s="103" t="s">
        <v>199</v>
      </c>
      <c r="S5" s="103" t="s">
        <v>200</v>
      </c>
      <c r="T5" s="103" t="s">
        <v>73</v>
      </c>
      <c r="U5" s="103" t="s">
        <v>201</v>
      </c>
      <c r="V5" s="103" t="s">
        <v>202</v>
      </c>
      <c r="W5" s="103" t="s">
        <v>203</v>
      </c>
      <c r="X5" s="103" t="s">
        <v>204</v>
      </c>
      <c r="Y5" s="103" t="s">
        <v>205</v>
      </c>
      <c r="Z5" s="103" t="s">
        <v>206</v>
      </c>
      <c r="AA5" s="103" t="s">
        <v>207</v>
      </c>
      <c r="AB5" s="103" t="s">
        <v>208</v>
      </c>
      <c r="AC5" s="103" t="s">
        <v>209</v>
      </c>
      <c r="AD5" s="103" t="s">
        <v>210</v>
      </c>
      <c r="AE5" s="103" t="s">
        <v>211</v>
      </c>
      <c r="AF5" s="103" t="s">
        <v>212</v>
      </c>
      <c r="AG5" s="103" t="s">
        <v>213</v>
      </c>
      <c r="AH5" s="103" t="s">
        <v>214</v>
      </c>
      <c r="AI5" s="103" t="s">
        <v>215</v>
      </c>
      <c r="AJ5" s="103" t="s">
        <v>216</v>
      </c>
      <c r="AK5" s="103" t="s">
        <v>217</v>
      </c>
      <c r="AL5" s="103" t="s">
        <v>218</v>
      </c>
      <c r="AM5" s="103" t="s">
        <v>219</v>
      </c>
      <c r="AN5" s="103" t="s">
        <v>220</v>
      </c>
      <c r="AO5" s="103" t="s">
        <v>221</v>
      </c>
      <c r="AP5" s="103" t="s">
        <v>222</v>
      </c>
      <c r="AQ5" s="103" t="s">
        <v>223</v>
      </c>
      <c r="AR5" s="103" t="s">
        <v>224</v>
      </c>
      <c r="AS5" s="103" t="s">
        <v>225</v>
      </c>
      <c r="AT5" s="103" t="s">
        <v>226</v>
      </c>
      <c r="AU5" s="103" t="s">
        <v>227</v>
      </c>
      <c r="AV5" s="103" t="s">
        <v>73</v>
      </c>
      <c r="AW5" s="103" t="s">
        <v>228</v>
      </c>
      <c r="AX5" s="103" t="s">
        <v>229</v>
      </c>
      <c r="AY5" s="103" t="s">
        <v>230</v>
      </c>
      <c r="AZ5" s="103" t="s">
        <v>231</v>
      </c>
      <c r="BA5" s="103" t="s">
        <v>232</v>
      </c>
      <c r="BB5" s="103" t="s">
        <v>233</v>
      </c>
      <c r="BC5" s="103" t="s">
        <v>234</v>
      </c>
      <c r="BD5" s="103" t="s">
        <v>235</v>
      </c>
      <c r="BE5" s="103" t="s">
        <v>236</v>
      </c>
      <c r="BF5" s="103" t="s">
        <v>237</v>
      </c>
      <c r="BG5" s="117" t="s">
        <v>238</v>
      </c>
      <c r="BH5" s="117" t="s">
        <v>73</v>
      </c>
      <c r="BI5" s="117" t="s">
        <v>239</v>
      </c>
      <c r="BJ5" s="117" t="s">
        <v>240</v>
      </c>
      <c r="BK5" s="117" t="s">
        <v>241</v>
      </c>
      <c r="BL5" s="117" t="s">
        <v>242</v>
      </c>
      <c r="BM5" s="103" t="s">
        <v>73</v>
      </c>
      <c r="BN5" s="103" t="s">
        <v>243</v>
      </c>
      <c r="BO5" s="103" t="s">
        <v>244</v>
      </c>
      <c r="BP5" s="103" t="s">
        <v>245</v>
      </c>
      <c r="BQ5" s="103" t="s">
        <v>246</v>
      </c>
      <c r="BR5" s="103" t="s">
        <v>247</v>
      </c>
      <c r="BS5" s="103" t="s">
        <v>248</v>
      </c>
      <c r="BT5" s="103" t="s">
        <v>249</v>
      </c>
      <c r="BU5" s="103" t="s">
        <v>250</v>
      </c>
      <c r="BV5" s="103" t="s">
        <v>251</v>
      </c>
      <c r="BW5" s="145" t="s">
        <v>252</v>
      </c>
      <c r="BX5" s="145" t="s">
        <v>253</v>
      </c>
      <c r="BY5" s="103" t="s">
        <v>254</v>
      </c>
      <c r="BZ5" s="103" t="s">
        <v>73</v>
      </c>
      <c r="CA5" s="103" t="s">
        <v>243</v>
      </c>
      <c r="CB5" s="103" t="s">
        <v>244</v>
      </c>
      <c r="CC5" s="103" t="s">
        <v>245</v>
      </c>
      <c r="CD5" s="103" t="s">
        <v>246</v>
      </c>
      <c r="CE5" s="103" t="s">
        <v>247</v>
      </c>
      <c r="CF5" s="103" t="s">
        <v>248</v>
      </c>
      <c r="CG5" s="103" t="s">
        <v>249</v>
      </c>
      <c r="CH5" s="103" t="s">
        <v>255</v>
      </c>
      <c r="CI5" s="103" t="s">
        <v>256</v>
      </c>
      <c r="CJ5" s="103" t="s">
        <v>257</v>
      </c>
      <c r="CK5" s="103" t="s">
        <v>258</v>
      </c>
      <c r="CL5" s="103" t="s">
        <v>250</v>
      </c>
      <c r="CM5" s="103" t="s">
        <v>251</v>
      </c>
      <c r="CN5" s="103" t="s">
        <v>259</v>
      </c>
      <c r="CO5" s="145" t="s">
        <v>252</v>
      </c>
      <c r="CP5" s="145" t="s">
        <v>253</v>
      </c>
      <c r="CQ5" s="103" t="s">
        <v>260</v>
      </c>
      <c r="CR5" s="145" t="s">
        <v>73</v>
      </c>
      <c r="CS5" s="145" t="s">
        <v>261</v>
      </c>
      <c r="CT5" s="103" t="s">
        <v>262</v>
      </c>
      <c r="CU5" s="145" t="s">
        <v>73</v>
      </c>
      <c r="CV5" s="145" t="s">
        <v>261</v>
      </c>
      <c r="CW5" s="103" t="s">
        <v>263</v>
      </c>
      <c r="CX5" s="145" t="s">
        <v>264</v>
      </c>
      <c r="CY5" s="145" t="s">
        <v>265</v>
      </c>
      <c r="CZ5" s="117" t="s">
        <v>262</v>
      </c>
      <c r="DA5" s="145" t="s">
        <v>73</v>
      </c>
      <c r="DB5" s="145" t="s">
        <v>186</v>
      </c>
      <c r="DC5" s="145" t="s">
        <v>266</v>
      </c>
      <c r="DD5" s="103" t="s">
        <v>73</v>
      </c>
      <c r="DE5" s="103" t="s">
        <v>267</v>
      </c>
      <c r="DF5" s="103" t="s">
        <v>268</v>
      </c>
      <c r="DG5" s="103" t="s">
        <v>266</v>
      </c>
      <c r="DH5" s="103" t="s">
        <v>269</v>
      </c>
      <c r="DI5" s="103" t="s">
        <v>187</v>
      </c>
    </row>
    <row r="6" spans="1:113" ht="30.75" customHeight="1">
      <c r="A6" s="45" t="s">
        <v>78</v>
      </c>
      <c r="B6" s="46" t="s">
        <v>79</v>
      </c>
      <c r="C6" s="47" t="s">
        <v>80</v>
      </c>
      <c r="D6" s="111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11"/>
      <c r="BH6" s="111"/>
      <c r="BI6" s="111"/>
      <c r="BJ6" s="111"/>
      <c r="BK6" s="111"/>
      <c r="BL6" s="111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46"/>
      <c r="BX6" s="146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46"/>
      <c r="CP6" s="146"/>
      <c r="CQ6" s="104"/>
      <c r="CR6" s="146"/>
      <c r="CS6" s="146"/>
      <c r="CT6" s="104"/>
      <c r="CU6" s="146"/>
      <c r="CV6" s="146"/>
      <c r="CW6" s="104"/>
      <c r="CX6" s="146"/>
      <c r="CY6" s="146"/>
      <c r="CZ6" s="111"/>
      <c r="DA6" s="146"/>
      <c r="DB6" s="146"/>
      <c r="DC6" s="146"/>
      <c r="DD6" s="104"/>
      <c r="DE6" s="104"/>
      <c r="DF6" s="104"/>
      <c r="DG6" s="104"/>
      <c r="DH6" s="104"/>
      <c r="DI6" s="104"/>
    </row>
    <row r="7" spans="1:113" ht="19.5" customHeight="1">
      <c r="A7" s="87" t="s">
        <v>37</v>
      </c>
      <c r="B7" s="87" t="s">
        <v>37</v>
      </c>
      <c r="C7" s="87" t="s">
        <v>37</v>
      </c>
      <c r="D7" s="87" t="s">
        <v>58</v>
      </c>
      <c r="E7" s="88">
        <f aca="true" t="shared" si="0" ref="E7:E22">SUM(F7,T7,AV7,BH7,BM7,BZ7,CR7,CU7,DA7,DD7)</f>
        <v>223.49</v>
      </c>
      <c r="F7" s="88">
        <v>179.68</v>
      </c>
      <c r="G7" s="88">
        <v>68.42</v>
      </c>
      <c r="H7" s="88">
        <v>8.85</v>
      </c>
      <c r="I7" s="88">
        <v>0</v>
      </c>
      <c r="J7" s="88">
        <v>0</v>
      </c>
      <c r="K7" s="88">
        <v>46.52</v>
      </c>
      <c r="L7" s="88">
        <v>18.55</v>
      </c>
      <c r="M7" s="88">
        <v>9.27</v>
      </c>
      <c r="N7" s="88">
        <v>11.21</v>
      </c>
      <c r="O7" s="89">
        <v>0</v>
      </c>
      <c r="P7" s="89">
        <v>0.93</v>
      </c>
      <c r="Q7" s="89">
        <v>15.93</v>
      </c>
      <c r="R7" s="89">
        <v>0</v>
      </c>
      <c r="S7" s="89">
        <v>0</v>
      </c>
      <c r="T7" s="89">
        <v>27.48</v>
      </c>
      <c r="U7" s="89">
        <v>2</v>
      </c>
      <c r="V7" s="89">
        <v>0</v>
      </c>
      <c r="W7" s="89">
        <v>0</v>
      </c>
      <c r="X7" s="89">
        <v>0</v>
      </c>
      <c r="Y7" s="89">
        <v>0</v>
      </c>
      <c r="Z7" s="89">
        <v>1</v>
      </c>
      <c r="AA7" s="89">
        <v>0</v>
      </c>
      <c r="AB7" s="89">
        <v>0</v>
      </c>
      <c r="AC7" s="89">
        <v>0</v>
      </c>
      <c r="AD7" s="89">
        <v>6.48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0.97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2.3</v>
      </c>
      <c r="AQ7" s="89">
        <v>1.8</v>
      </c>
      <c r="AR7" s="89">
        <v>1.3</v>
      </c>
      <c r="AS7" s="89">
        <v>0</v>
      </c>
      <c r="AT7" s="89">
        <v>0</v>
      </c>
      <c r="AU7" s="89">
        <v>11.63</v>
      </c>
      <c r="AV7" s="89">
        <v>0.02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0.02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16.31</v>
      </c>
      <c r="CA7" s="89">
        <v>0</v>
      </c>
      <c r="CB7" s="89">
        <v>16.31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37</v>
      </c>
      <c r="B8" s="87" t="s">
        <v>37</v>
      </c>
      <c r="C8" s="87" t="s">
        <v>37</v>
      </c>
      <c r="D8" s="87" t="s">
        <v>270</v>
      </c>
      <c r="E8" s="88">
        <f t="shared" si="0"/>
        <v>27.82</v>
      </c>
      <c r="F8" s="88">
        <v>27.82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18.55</v>
      </c>
      <c r="M8" s="88">
        <v>9.27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37</v>
      </c>
      <c r="B9" s="87" t="s">
        <v>37</v>
      </c>
      <c r="C9" s="87" t="s">
        <v>37</v>
      </c>
      <c r="D9" s="87" t="s">
        <v>271</v>
      </c>
      <c r="E9" s="88">
        <f t="shared" si="0"/>
        <v>27.82</v>
      </c>
      <c r="F9" s="88">
        <v>27.82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18.55</v>
      </c>
      <c r="M9" s="88">
        <v>9.27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86</v>
      </c>
      <c r="B10" s="87" t="s">
        <v>87</v>
      </c>
      <c r="C10" s="87" t="s">
        <v>87</v>
      </c>
      <c r="D10" s="87" t="s">
        <v>272</v>
      </c>
      <c r="E10" s="88">
        <f t="shared" si="0"/>
        <v>18.55</v>
      </c>
      <c r="F10" s="88">
        <v>18.55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18.55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86</v>
      </c>
      <c r="B11" s="87" t="s">
        <v>87</v>
      </c>
      <c r="C11" s="87" t="s">
        <v>89</v>
      </c>
      <c r="D11" s="87" t="s">
        <v>273</v>
      </c>
      <c r="E11" s="88">
        <f t="shared" si="0"/>
        <v>9.27</v>
      </c>
      <c r="F11" s="88">
        <v>9.27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9.27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37</v>
      </c>
      <c r="B12" s="87" t="s">
        <v>37</v>
      </c>
      <c r="C12" s="87" t="s">
        <v>37</v>
      </c>
      <c r="D12" s="87" t="s">
        <v>274</v>
      </c>
      <c r="E12" s="88">
        <f t="shared" si="0"/>
        <v>11.21</v>
      </c>
      <c r="F12" s="88">
        <v>11.21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11.21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37</v>
      </c>
      <c r="B13" s="87" t="s">
        <v>37</v>
      </c>
      <c r="C13" s="87" t="s">
        <v>37</v>
      </c>
      <c r="D13" s="87" t="s">
        <v>275</v>
      </c>
      <c r="E13" s="88">
        <f t="shared" si="0"/>
        <v>11.21</v>
      </c>
      <c r="F13" s="88">
        <v>11.21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11.21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91</v>
      </c>
      <c r="B14" s="87" t="s">
        <v>92</v>
      </c>
      <c r="C14" s="87" t="s">
        <v>93</v>
      </c>
      <c r="D14" s="87" t="s">
        <v>276</v>
      </c>
      <c r="E14" s="88">
        <f t="shared" si="0"/>
        <v>11.21</v>
      </c>
      <c r="F14" s="88">
        <v>11.21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11.21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37</v>
      </c>
      <c r="B15" s="87" t="s">
        <v>37</v>
      </c>
      <c r="C15" s="87" t="s">
        <v>37</v>
      </c>
      <c r="D15" s="87" t="s">
        <v>277</v>
      </c>
      <c r="E15" s="88">
        <f t="shared" si="0"/>
        <v>161.13</v>
      </c>
      <c r="F15" s="88">
        <v>117.32</v>
      </c>
      <c r="G15" s="88">
        <v>68.42</v>
      </c>
      <c r="H15" s="88">
        <v>1.45</v>
      </c>
      <c r="I15" s="88">
        <v>0</v>
      </c>
      <c r="J15" s="88">
        <v>0</v>
      </c>
      <c r="K15" s="88">
        <v>46.52</v>
      </c>
      <c r="L15" s="88">
        <v>0</v>
      </c>
      <c r="M15" s="88">
        <v>0</v>
      </c>
      <c r="N15" s="88">
        <v>0</v>
      </c>
      <c r="O15" s="89">
        <v>0</v>
      </c>
      <c r="P15" s="89">
        <v>0.93</v>
      </c>
      <c r="Q15" s="89">
        <v>0</v>
      </c>
      <c r="R15" s="89">
        <v>0</v>
      </c>
      <c r="S15" s="89">
        <v>0</v>
      </c>
      <c r="T15" s="89">
        <v>27.48</v>
      </c>
      <c r="U15" s="89">
        <v>2</v>
      </c>
      <c r="V15" s="89">
        <v>0</v>
      </c>
      <c r="W15" s="89">
        <v>0</v>
      </c>
      <c r="X15" s="89">
        <v>0</v>
      </c>
      <c r="Y15" s="89">
        <v>0</v>
      </c>
      <c r="Z15" s="89">
        <v>1</v>
      </c>
      <c r="AA15" s="89">
        <v>0</v>
      </c>
      <c r="AB15" s="89">
        <v>0</v>
      </c>
      <c r="AC15" s="89">
        <v>0</v>
      </c>
      <c r="AD15" s="89">
        <v>6.48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0.97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2.3</v>
      </c>
      <c r="AQ15" s="89">
        <v>1.8</v>
      </c>
      <c r="AR15" s="89">
        <v>1.3</v>
      </c>
      <c r="AS15" s="89">
        <v>0</v>
      </c>
      <c r="AT15" s="89">
        <v>0</v>
      </c>
      <c r="AU15" s="89">
        <v>11.63</v>
      </c>
      <c r="AV15" s="89">
        <v>0.02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0.02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16.31</v>
      </c>
      <c r="CA15" s="89">
        <v>0</v>
      </c>
      <c r="CB15" s="89">
        <v>16.31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37</v>
      </c>
      <c r="B16" s="87" t="s">
        <v>37</v>
      </c>
      <c r="C16" s="87" t="s">
        <v>37</v>
      </c>
      <c r="D16" s="87" t="s">
        <v>278</v>
      </c>
      <c r="E16" s="88">
        <f t="shared" si="0"/>
        <v>161.13</v>
      </c>
      <c r="F16" s="88">
        <v>117.32</v>
      </c>
      <c r="G16" s="88">
        <v>68.42</v>
      </c>
      <c r="H16" s="88">
        <v>1.45</v>
      </c>
      <c r="I16" s="88">
        <v>0</v>
      </c>
      <c r="J16" s="88">
        <v>0</v>
      </c>
      <c r="K16" s="88">
        <v>46.52</v>
      </c>
      <c r="L16" s="88">
        <v>0</v>
      </c>
      <c r="M16" s="88">
        <v>0</v>
      </c>
      <c r="N16" s="88">
        <v>0</v>
      </c>
      <c r="O16" s="89">
        <v>0</v>
      </c>
      <c r="P16" s="89">
        <v>0.93</v>
      </c>
      <c r="Q16" s="89">
        <v>0</v>
      </c>
      <c r="R16" s="89">
        <v>0</v>
      </c>
      <c r="S16" s="89">
        <v>0</v>
      </c>
      <c r="T16" s="89">
        <v>27.48</v>
      </c>
      <c r="U16" s="89">
        <v>2</v>
      </c>
      <c r="V16" s="89">
        <v>0</v>
      </c>
      <c r="W16" s="89">
        <v>0</v>
      </c>
      <c r="X16" s="89">
        <v>0</v>
      </c>
      <c r="Y16" s="89">
        <v>0</v>
      </c>
      <c r="Z16" s="89">
        <v>1</v>
      </c>
      <c r="AA16" s="89">
        <v>0</v>
      </c>
      <c r="AB16" s="89">
        <v>0</v>
      </c>
      <c r="AC16" s="89">
        <v>0</v>
      </c>
      <c r="AD16" s="89">
        <v>6.48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0.97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2.3</v>
      </c>
      <c r="AQ16" s="89">
        <v>1.8</v>
      </c>
      <c r="AR16" s="89">
        <v>1.3</v>
      </c>
      <c r="AS16" s="89">
        <v>0</v>
      </c>
      <c r="AT16" s="89">
        <v>0</v>
      </c>
      <c r="AU16" s="89">
        <v>11.63</v>
      </c>
      <c r="AV16" s="89">
        <v>0.02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0.02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16.31</v>
      </c>
      <c r="CA16" s="89">
        <v>0</v>
      </c>
      <c r="CB16" s="89">
        <v>16.31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95</v>
      </c>
      <c r="B17" s="87" t="s">
        <v>87</v>
      </c>
      <c r="C17" s="87" t="s">
        <v>96</v>
      </c>
      <c r="D17" s="87" t="s">
        <v>279</v>
      </c>
      <c r="E17" s="88">
        <f t="shared" si="0"/>
        <v>144.82</v>
      </c>
      <c r="F17" s="88">
        <v>117.32</v>
      </c>
      <c r="G17" s="88">
        <v>68.42</v>
      </c>
      <c r="H17" s="88">
        <v>1.45</v>
      </c>
      <c r="I17" s="88">
        <v>0</v>
      </c>
      <c r="J17" s="88">
        <v>0</v>
      </c>
      <c r="K17" s="88">
        <v>46.52</v>
      </c>
      <c r="L17" s="88">
        <v>0</v>
      </c>
      <c r="M17" s="88">
        <v>0</v>
      </c>
      <c r="N17" s="88">
        <v>0</v>
      </c>
      <c r="O17" s="89">
        <v>0</v>
      </c>
      <c r="P17" s="89">
        <v>0.93</v>
      </c>
      <c r="Q17" s="89">
        <v>0</v>
      </c>
      <c r="R17" s="89">
        <v>0</v>
      </c>
      <c r="S17" s="89">
        <v>0</v>
      </c>
      <c r="T17" s="89">
        <v>27.48</v>
      </c>
      <c r="U17" s="89">
        <v>2</v>
      </c>
      <c r="V17" s="89">
        <v>0</v>
      </c>
      <c r="W17" s="89">
        <v>0</v>
      </c>
      <c r="X17" s="89">
        <v>0</v>
      </c>
      <c r="Y17" s="89">
        <v>0</v>
      </c>
      <c r="Z17" s="89">
        <v>1</v>
      </c>
      <c r="AA17" s="89">
        <v>0</v>
      </c>
      <c r="AB17" s="89">
        <v>0</v>
      </c>
      <c r="AC17" s="89">
        <v>0</v>
      </c>
      <c r="AD17" s="89">
        <v>6.48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0.97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2.3</v>
      </c>
      <c r="AQ17" s="89">
        <v>1.8</v>
      </c>
      <c r="AR17" s="89">
        <v>1.3</v>
      </c>
      <c r="AS17" s="89">
        <v>0</v>
      </c>
      <c r="AT17" s="89">
        <v>0</v>
      </c>
      <c r="AU17" s="89">
        <v>11.63</v>
      </c>
      <c r="AV17" s="89">
        <v>0.02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0.02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95</v>
      </c>
      <c r="B18" s="87" t="s">
        <v>87</v>
      </c>
      <c r="C18" s="87" t="s">
        <v>98</v>
      </c>
      <c r="D18" s="87" t="s">
        <v>280</v>
      </c>
      <c r="E18" s="88">
        <f t="shared" si="0"/>
        <v>16.31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16.31</v>
      </c>
      <c r="CA18" s="89">
        <v>0</v>
      </c>
      <c r="CB18" s="89">
        <v>16.31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37</v>
      </c>
      <c r="B19" s="87" t="s">
        <v>37</v>
      </c>
      <c r="C19" s="87" t="s">
        <v>37</v>
      </c>
      <c r="D19" s="87" t="s">
        <v>281</v>
      </c>
      <c r="E19" s="88">
        <f t="shared" si="0"/>
        <v>23.33</v>
      </c>
      <c r="F19" s="88">
        <v>23.33</v>
      </c>
      <c r="G19" s="88">
        <v>0</v>
      </c>
      <c r="H19" s="88">
        <v>7.4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9">
        <v>0</v>
      </c>
      <c r="P19" s="89">
        <v>0</v>
      </c>
      <c r="Q19" s="89">
        <v>15.93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37</v>
      </c>
      <c r="B20" s="87" t="s">
        <v>37</v>
      </c>
      <c r="C20" s="87" t="s">
        <v>37</v>
      </c>
      <c r="D20" s="87" t="s">
        <v>282</v>
      </c>
      <c r="E20" s="88">
        <f t="shared" si="0"/>
        <v>23.33</v>
      </c>
      <c r="F20" s="88">
        <v>23.33</v>
      </c>
      <c r="G20" s="88">
        <v>0</v>
      </c>
      <c r="H20" s="88">
        <v>7.4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9">
        <v>0</v>
      </c>
      <c r="P20" s="89">
        <v>0</v>
      </c>
      <c r="Q20" s="89">
        <v>15.93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100</v>
      </c>
      <c r="B21" s="87" t="s">
        <v>93</v>
      </c>
      <c r="C21" s="87" t="s">
        <v>101</v>
      </c>
      <c r="D21" s="87" t="s">
        <v>283</v>
      </c>
      <c r="E21" s="88">
        <f t="shared" si="0"/>
        <v>15.93</v>
      </c>
      <c r="F21" s="88">
        <v>15.93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9">
        <v>0</v>
      </c>
      <c r="P21" s="89">
        <v>0</v>
      </c>
      <c r="Q21" s="89">
        <v>15.93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100</v>
      </c>
      <c r="B22" s="87" t="s">
        <v>93</v>
      </c>
      <c r="C22" s="87" t="s">
        <v>83</v>
      </c>
      <c r="D22" s="87" t="s">
        <v>284</v>
      </c>
      <c r="E22" s="88">
        <f t="shared" si="0"/>
        <v>7.4</v>
      </c>
      <c r="F22" s="88">
        <v>7.4</v>
      </c>
      <c r="G22" s="88">
        <v>0</v>
      </c>
      <c r="H22" s="88">
        <v>7.4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zoomScalePageLayoutView="0" workbookViewId="0" topLeftCell="A1">
      <selection activeCell="E18" sqref="E18:E25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285</v>
      </c>
    </row>
    <row r="2" spans="1:7" ht="25.5" customHeight="1">
      <c r="A2" s="100" t="s">
        <v>286</v>
      </c>
      <c r="B2" s="100"/>
      <c r="C2" s="100"/>
      <c r="D2" s="100"/>
      <c r="E2" s="100"/>
      <c r="F2" s="100"/>
      <c r="G2" s="100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4</v>
      </c>
    </row>
    <row r="4" spans="1:7" ht="19.5" customHeight="1">
      <c r="A4" s="137" t="s">
        <v>287</v>
      </c>
      <c r="B4" s="151"/>
      <c r="C4" s="151"/>
      <c r="D4" s="138"/>
      <c r="E4" s="108" t="s">
        <v>106</v>
      </c>
      <c r="F4" s="109"/>
      <c r="G4" s="109"/>
    </row>
    <row r="5" spans="1:7" ht="19.5" customHeight="1">
      <c r="A5" s="112" t="s">
        <v>68</v>
      </c>
      <c r="B5" s="114"/>
      <c r="C5" s="144" t="s">
        <v>69</v>
      </c>
      <c r="D5" s="110" t="s">
        <v>188</v>
      </c>
      <c r="E5" s="109" t="s">
        <v>58</v>
      </c>
      <c r="F5" s="118" t="s">
        <v>288</v>
      </c>
      <c r="G5" s="153" t="s">
        <v>289</v>
      </c>
    </row>
    <row r="6" spans="1:7" ht="33.75" customHeight="1">
      <c r="A6" s="45" t="s">
        <v>78</v>
      </c>
      <c r="B6" s="47" t="s">
        <v>79</v>
      </c>
      <c r="C6" s="143"/>
      <c r="D6" s="152"/>
      <c r="E6" s="104"/>
      <c r="F6" s="119"/>
      <c r="G6" s="146"/>
    </row>
    <row r="7" spans="1:7" ht="19.5" customHeight="1">
      <c r="A7" s="50" t="s">
        <v>37</v>
      </c>
      <c r="B7" s="87" t="s">
        <v>37</v>
      </c>
      <c r="C7" s="91" t="s">
        <v>37</v>
      </c>
      <c r="D7" s="50" t="s">
        <v>58</v>
      </c>
      <c r="E7" s="51">
        <f aca="true" t="shared" si="0" ref="E7:E27">SUM(F7:G7)</f>
        <v>207.17999999999998</v>
      </c>
      <c r="F7" s="51">
        <v>179.7</v>
      </c>
      <c r="G7" s="52">
        <v>27.48</v>
      </c>
    </row>
    <row r="8" spans="1:7" ht="19.5" customHeight="1">
      <c r="A8" s="50" t="s">
        <v>37</v>
      </c>
      <c r="B8" s="87" t="s">
        <v>290</v>
      </c>
      <c r="C8" s="91" t="s">
        <v>37</v>
      </c>
      <c r="D8" s="50" t="s">
        <v>179</v>
      </c>
      <c r="E8" s="51">
        <f t="shared" si="0"/>
        <v>179.68</v>
      </c>
      <c r="F8" s="51">
        <v>179.68</v>
      </c>
      <c r="G8" s="52">
        <v>0</v>
      </c>
    </row>
    <row r="9" spans="1:7" ht="19.5" customHeight="1">
      <c r="A9" s="50" t="s">
        <v>290</v>
      </c>
      <c r="B9" s="87" t="s">
        <v>167</v>
      </c>
      <c r="C9" s="91" t="s">
        <v>84</v>
      </c>
      <c r="D9" s="50" t="s">
        <v>291</v>
      </c>
      <c r="E9" s="51">
        <f t="shared" si="0"/>
        <v>68.42</v>
      </c>
      <c r="F9" s="51">
        <v>68.42</v>
      </c>
      <c r="G9" s="52">
        <v>0</v>
      </c>
    </row>
    <row r="10" spans="1:7" ht="19.5" customHeight="1">
      <c r="A10" s="50" t="s">
        <v>290</v>
      </c>
      <c r="B10" s="87" t="s">
        <v>169</v>
      </c>
      <c r="C10" s="91" t="s">
        <v>84</v>
      </c>
      <c r="D10" s="50" t="s">
        <v>292</v>
      </c>
      <c r="E10" s="51">
        <f t="shared" si="0"/>
        <v>8.85</v>
      </c>
      <c r="F10" s="51">
        <v>8.85</v>
      </c>
      <c r="G10" s="52">
        <v>0</v>
      </c>
    </row>
    <row r="11" spans="1:7" ht="19.5" customHeight="1">
      <c r="A11" s="50" t="s">
        <v>290</v>
      </c>
      <c r="B11" s="87" t="s">
        <v>293</v>
      </c>
      <c r="C11" s="91" t="s">
        <v>84</v>
      </c>
      <c r="D11" s="50" t="s">
        <v>294</v>
      </c>
      <c r="E11" s="51">
        <f t="shared" si="0"/>
        <v>46.52</v>
      </c>
      <c r="F11" s="51">
        <v>46.52</v>
      </c>
      <c r="G11" s="52">
        <v>0</v>
      </c>
    </row>
    <row r="12" spans="1:7" ht="19.5" customHeight="1">
      <c r="A12" s="50" t="s">
        <v>290</v>
      </c>
      <c r="B12" s="87" t="s">
        <v>295</v>
      </c>
      <c r="C12" s="91" t="s">
        <v>84</v>
      </c>
      <c r="D12" s="50" t="s">
        <v>296</v>
      </c>
      <c r="E12" s="51">
        <f t="shared" si="0"/>
        <v>18.55</v>
      </c>
      <c r="F12" s="51">
        <v>18.55</v>
      </c>
      <c r="G12" s="52">
        <v>0</v>
      </c>
    </row>
    <row r="13" spans="1:7" ht="19.5" customHeight="1">
      <c r="A13" s="50" t="s">
        <v>290</v>
      </c>
      <c r="B13" s="87" t="s">
        <v>297</v>
      </c>
      <c r="C13" s="91" t="s">
        <v>84</v>
      </c>
      <c r="D13" s="50" t="s">
        <v>298</v>
      </c>
      <c r="E13" s="51">
        <f t="shared" si="0"/>
        <v>9.27</v>
      </c>
      <c r="F13" s="51">
        <v>9.27</v>
      </c>
      <c r="G13" s="52">
        <v>0</v>
      </c>
    </row>
    <row r="14" spans="1:7" ht="19.5" customHeight="1">
      <c r="A14" s="50" t="s">
        <v>290</v>
      </c>
      <c r="B14" s="87" t="s">
        <v>299</v>
      </c>
      <c r="C14" s="91" t="s">
        <v>84</v>
      </c>
      <c r="D14" s="50" t="s">
        <v>300</v>
      </c>
      <c r="E14" s="51">
        <f t="shared" si="0"/>
        <v>11.21</v>
      </c>
      <c r="F14" s="51">
        <v>11.21</v>
      </c>
      <c r="G14" s="52">
        <v>0</v>
      </c>
    </row>
    <row r="15" spans="1:7" ht="19.5" customHeight="1">
      <c r="A15" s="50" t="s">
        <v>290</v>
      </c>
      <c r="B15" s="87" t="s">
        <v>301</v>
      </c>
      <c r="C15" s="91" t="s">
        <v>84</v>
      </c>
      <c r="D15" s="50" t="s">
        <v>302</v>
      </c>
      <c r="E15" s="51">
        <f t="shared" si="0"/>
        <v>0.93</v>
      </c>
      <c r="F15" s="51">
        <v>0.93</v>
      </c>
      <c r="G15" s="52">
        <v>0</v>
      </c>
    </row>
    <row r="16" spans="1:7" ht="19.5" customHeight="1">
      <c r="A16" s="50" t="s">
        <v>290</v>
      </c>
      <c r="B16" s="87" t="s">
        <v>303</v>
      </c>
      <c r="C16" s="91" t="s">
        <v>84</v>
      </c>
      <c r="D16" s="50" t="s">
        <v>304</v>
      </c>
      <c r="E16" s="51">
        <f t="shared" si="0"/>
        <v>15.93</v>
      </c>
      <c r="F16" s="51">
        <v>15.93</v>
      </c>
      <c r="G16" s="52">
        <v>0</v>
      </c>
    </row>
    <row r="17" spans="1:7" ht="19.5" customHeight="1">
      <c r="A17" s="50" t="s">
        <v>37</v>
      </c>
      <c r="B17" s="87" t="s">
        <v>305</v>
      </c>
      <c r="C17" s="91" t="s">
        <v>37</v>
      </c>
      <c r="D17" s="50" t="s">
        <v>180</v>
      </c>
      <c r="E17" s="51">
        <f t="shared" si="0"/>
        <v>27.48</v>
      </c>
      <c r="F17" s="51">
        <v>0</v>
      </c>
      <c r="G17" s="52">
        <v>27.48</v>
      </c>
    </row>
    <row r="18" spans="1:7" ht="19.5" customHeight="1">
      <c r="A18" s="50" t="s">
        <v>305</v>
      </c>
      <c r="B18" s="87" t="s">
        <v>167</v>
      </c>
      <c r="C18" s="91" t="s">
        <v>84</v>
      </c>
      <c r="D18" s="50" t="s">
        <v>306</v>
      </c>
      <c r="E18" s="51">
        <f t="shared" si="0"/>
        <v>2</v>
      </c>
      <c r="F18" s="51">
        <v>0</v>
      </c>
      <c r="G18" s="52">
        <v>2</v>
      </c>
    </row>
    <row r="19" spans="1:7" ht="19.5" customHeight="1">
      <c r="A19" s="50" t="s">
        <v>305</v>
      </c>
      <c r="B19" s="87" t="s">
        <v>307</v>
      </c>
      <c r="C19" s="91" t="s">
        <v>84</v>
      </c>
      <c r="D19" s="50" t="s">
        <v>308</v>
      </c>
      <c r="E19" s="51">
        <f t="shared" si="0"/>
        <v>1</v>
      </c>
      <c r="F19" s="51">
        <v>0</v>
      </c>
      <c r="G19" s="52">
        <v>1</v>
      </c>
    </row>
    <row r="20" spans="1:7" ht="19.5" customHeight="1">
      <c r="A20" s="50" t="s">
        <v>305</v>
      </c>
      <c r="B20" s="87" t="s">
        <v>309</v>
      </c>
      <c r="C20" s="91" t="s">
        <v>84</v>
      </c>
      <c r="D20" s="50" t="s">
        <v>310</v>
      </c>
      <c r="E20" s="51">
        <f t="shared" si="0"/>
        <v>6.48</v>
      </c>
      <c r="F20" s="51">
        <v>0</v>
      </c>
      <c r="G20" s="52">
        <v>6.48</v>
      </c>
    </row>
    <row r="21" spans="1:7" ht="19.5" customHeight="1">
      <c r="A21" s="50" t="s">
        <v>305</v>
      </c>
      <c r="B21" s="87" t="s">
        <v>311</v>
      </c>
      <c r="C21" s="91" t="s">
        <v>84</v>
      </c>
      <c r="D21" s="50" t="s">
        <v>312</v>
      </c>
      <c r="E21" s="51">
        <f t="shared" si="0"/>
        <v>0.97</v>
      </c>
      <c r="F21" s="51">
        <v>0</v>
      </c>
      <c r="G21" s="52">
        <v>0.97</v>
      </c>
    </row>
    <row r="22" spans="1:7" ht="19.5" customHeight="1">
      <c r="A22" s="50" t="s">
        <v>305</v>
      </c>
      <c r="B22" s="87" t="s">
        <v>313</v>
      </c>
      <c r="C22" s="91" t="s">
        <v>84</v>
      </c>
      <c r="D22" s="50" t="s">
        <v>314</v>
      </c>
      <c r="E22" s="51">
        <f t="shared" si="0"/>
        <v>2.3</v>
      </c>
      <c r="F22" s="51">
        <v>0</v>
      </c>
      <c r="G22" s="52">
        <v>2.3</v>
      </c>
    </row>
    <row r="23" spans="1:7" ht="19.5" customHeight="1">
      <c r="A23" s="50" t="s">
        <v>305</v>
      </c>
      <c r="B23" s="87" t="s">
        <v>315</v>
      </c>
      <c r="C23" s="91" t="s">
        <v>84</v>
      </c>
      <c r="D23" s="50" t="s">
        <v>316</v>
      </c>
      <c r="E23" s="51">
        <f t="shared" si="0"/>
        <v>1.8</v>
      </c>
      <c r="F23" s="51">
        <v>0</v>
      </c>
      <c r="G23" s="52">
        <v>1.8</v>
      </c>
    </row>
    <row r="24" spans="1:7" ht="19.5" customHeight="1">
      <c r="A24" s="50" t="s">
        <v>305</v>
      </c>
      <c r="B24" s="87" t="s">
        <v>317</v>
      </c>
      <c r="C24" s="91" t="s">
        <v>84</v>
      </c>
      <c r="D24" s="50" t="s">
        <v>318</v>
      </c>
      <c r="E24" s="51">
        <f t="shared" si="0"/>
        <v>1.3</v>
      </c>
      <c r="F24" s="51">
        <v>0</v>
      </c>
      <c r="G24" s="52">
        <v>1.3</v>
      </c>
    </row>
    <row r="25" spans="1:7" ht="19.5" customHeight="1">
      <c r="A25" s="50" t="s">
        <v>305</v>
      </c>
      <c r="B25" s="87" t="s">
        <v>319</v>
      </c>
      <c r="C25" s="91" t="s">
        <v>84</v>
      </c>
      <c r="D25" s="50" t="s">
        <v>320</v>
      </c>
      <c r="E25" s="51">
        <f t="shared" si="0"/>
        <v>11.63</v>
      </c>
      <c r="F25" s="51">
        <v>0</v>
      </c>
      <c r="G25" s="52">
        <v>11.63</v>
      </c>
    </row>
    <row r="26" spans="1:7" ht="19.5" customHeight="1">
      <c r="A26" s="50" t="s">
        <v>37</v>
      </c>
      <c r="B26" s="87" t="s">
        <v>321</v>
      </c>
      <c r="C26" s="91" t="s">
        <v>37</v>
      </c>
      <c r="D26" s="50" t="s">
        <v>175</v>
      </c>
      <c r="E26" s="51">
        <f t="shared" si="0"/>
        <v>0.02</v>
      </c>
      <c r="F26" s="51">
        <v>0.02</v>
      </c>
      <c r="G26" s="52">
        <v>0</v>
      </c>
    </row>
    <row r="27" spans="1:7" ht="19.5" customHeight="1">
      <c r="A27" s="50" t="s">
        <v>321</v>
      </c>
      <c r="B27" s="87" t="s">
        <v>297</v>
      </c>
      <c r="C27" s="91" t="s">
        <v>84</v>
      </c>
      <c r="D27" s="50" t="s">
        <v>322</v>
      </c>
      <c r="E27" s="51">
        <f t="shared" si="0"/>
        <v>0.02</v>
      </c>
      <c r="F27" s="51">
        <v>0.02</v>
      </c>
      <c r="G27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323</v>
      </c>
    </row>
    <row r="2" spans="1:6" ht="19.5" customHeight="1">
      <c r="A2" s="100" t="s">
        <v>324</v>
      </c>
      <c r="B2" s="100"/>
      <c r="C2" s="100"/>
      <c r="D2" s="100"/>
      <c r="E2" s="100"/>
      <c r="F2" s="100"/>
    </row>
    <row r="3" spans="1:6" ht="19.5" customHeight="1">
      <c r="A3" s="39" t="s">
        <v>0</v>
      </c>
      <c r="B3" s="40"/>
      <c r="C3" s="40"/>
      <c r="D3" s="86"/>
      <c r="E3" s="86"/>
      <c r="F3" s="8" t="s">
        <v>4</v>
      </c>
    </row>
    <row r="4" spans="1:6" ht="19.5" customHeight="1">
      <c r="A4" s="112" t="s">
        <v>68</v>
      </c>
      <c r="B4" s="113"/>
      <c r="C4" s="114"/>
      <c r="D4" s="154" t="s">
        <v>69</v>
      </c>
      <c r="E4" s="147" t="s">
        <v>325</v>
      </c>
      <c r="F4" s="118" t="s">
        <v>71</v>
      </c>
    </row>
    <row r="5" spans="1:6" ht="19.5" customHeight="1">
      <c r="A5" s="46" t="s">
        <v>78</v>
      </c>
      <c r="B5" s="45" t="s">
        <v>79</v>
      </c>
      <c r="C5" s="47" t="s">
        <v>80</v>
      </c>
      <c r="D5" s="155"/>
      <c r="E5" s="147"/>
      <c r="F5" s="118"/>
    </row>
    <row r="6" spans="1:6" ht="19.5" customHeight="1">
      <c r="A6" s="87" t="s">
        <v>37</v>
      </c>
      <c r="B6" s="87" t="s">
        <v>37</v>
      </c>
      <c r="C6" s="87" t="s">
        <v>37</v>
      </c>
      <c r="D6" s="92" t="s">
        <v>37</v>
      </c>
      <c r="E6" s="92" t="s">
        <v>58</v>
      </c>
      <c r="F6" s="93">
        <v>16.31</v>
      </c>
    </row>
    <row r="7" spans="1:6" ht="19.5" customHeight="1">
      <c r="A7" s="87" t="s">
        <v>37</v>
      </c>
      <c r="B7" s="87" t="s">
        <v>37</v>
      </c>
      <c r="C7" s="87" t="s">
        <v>37</v>
      </c>
      <c r="D7" s="92" t="s">
        <v>37</v>
      </c>
      <c r="E7" s="92" t="s">
        <v>99</v>
      </c>
      <c r="F7" s="93">
        <v>16.31</v>
      </c>
    </row>
    <row r="8" spans="1:6" ht="19.5" customHeight="1">
      <c r="A8" s="87" t="s">
        <v>95</v>
      </c>
      <c r="B8" s="87" t="s">
        <v>87</v>
      </c>
      <c r="C8" s="87" t="s">
        <v>98</v>
      </c>
      <c r="D8" s="92" t="s">
        <v>84</v>
      </c>
      <c r="E8" s="92" t="s">
        <v>326</v>
      </c>
      <c r="F8" s="93">
        <v>16.31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2021-03-12T03:39:42Z</cp:lastPrinted>
  <dcterms:modified xsi:type="dcterms:W3CDTF">2022-07-26T02:54:00Z</dcterms:modified>
  <cp:category/>
  <cp:version/>
  <cp:contentType/>
  <cp:contentStatus/>
</cp:coreProperties>
</file>