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<sst xmlns="http://schemas.openxmlformats.org/spreadsheetml/2006/main" count="72" uniqueCount="60">
  <si>
    <t>附件1</t>
  </si>
  <si>
    <t>四川省叙永县罗汉林片区“共建共融共享共富”乡村振兴示范区项目建设情况表</t>
  </si>
  <si>
    <t>单位：</t>
  </si>
  <si>
    <t>万元</t>
  </si>
  <si>
    <t>序号</t>
  </si>
  <si>
    <t>项目名称</t>
  </si>
  <si>
    <t>乡镇</t>
  </si>
  <si>
    <t>建设内容及规模</t>
  </si>
  <si>
    <t>项目总投资</t>
  </si>
  <si>
    <t>其中：彩票公益金</t>
  </si>
  <si>
    <t>其中：
财政涉农
整合资金</t>
  </si>
  <si>
    <t>形象进度</t>
  </si>
  <si>
    <t>合计</t>
  </si>
  <si>
    <t>一</t>
  </si>
  <si>
    <t>产业发展</t>
  </si>
  <si>
    <t>（一）</t>
  </si>
  <si>
    <t>罗汉林共融共享示范项目</t>
  </si>
  <si>
    <t>分水镇</t>
  </si>
  <si>
    <t>间伐、管护、补植罗汉竹林2400亩；新建林区管护和生产道路22ｋｍ（宽2.5ｍ，碎块石路面）；挖掘、保护“川南游击纵队”红色文化资源，实施人居环境、红色基因综合整治工程，升级改造7户农房，新建1.5ｍ宽联户路2ｋｍ；新建标准化垃圾库5个。</t>
  </si>
  <si>
    <t>（二）</t>
  </si>
  <si>
    <t>农特产品商贸集散中心建设项目</t>
  </si>
  <si>
    <r>
      <rPr>
        <sz val="10"/>
        <color indexed="8"/>
        <rFont val="方正仿宋简体"/>
        <family val="0"/>
      </rPr>
      <t>新建农特产品商贸集散中心1处，总建筑面积3280</t>
    </r>
    <r>
      <rPr>
        <sz val="10"/>
        <color indexed="8"/>
        <rFont val="宋体"/>
        <family val="0"/>
      </rPr>
      <t>㎡</t>
    </r>
    <r>
      <rPr>
        <sz val="10"/>
        <color indexed="8"/>
        <rFont val="方正仿宋简体"/>
        <family val="0"/>
      </rPr>
      <t>。其中农产品集散交易中心1600</t>
    </r>
    <r>
      <rPr>
        <sz val="10"/>
        <color indexed="8"/>
        <rFont val="宋体"/>
        <family val="0"/>
      </rPr>
      <t>㎡</t>
    </r>
    <r>
      <rPr>
        <sz val="10"/>
        <color indexed="8"/>
        <rFont val="方正仿宋简体"/>
        <family val="0"/>
      </rPr>
      <t>，管理用房300</t>
    </r>
    <r>
      <rPr>
        <sz val="10"/>
        <color indexed="8"/>
        <rFont val="宋体"/>
        <family val="0"/>
      </rPr>
      <t>㎡</t>
    </r>
    <r>
      <rPr>
        <sz val="10"/>
        <color indexed="8"/>
        <rFont val="方正仿宋简体"/>
        <family val="0"/>
      </rPr>
      <t>，垃圾库40</t>
    </r>
    <r>
      <rPr>
        <sz val="10"/>
        <color indexed="8"/>
        <rFont val="宋体"/>
        <family val="0"/>
      </rPr>
      <t>㎡</t>
    </r>
    <r>
      <rPr>
        <sz val="10"/>
        <color indexed="8"/>
        <rFont val="方正仿宋简体"/>
        <family val="0"/>
      </rPr>
      <t>，公共卫生间40</t>
    </r>
    <r>
      <rPr>
        <sz val="10"/>
        <color indexed="8"/>
        <rFont val="宋体"/>
        <family val="0"/>
      </rPr>
      <t>㎡</t>
    </r>
    <r>
      <rPr>
        <sz val="10"/>
        <color indexed="8"/>
        <rFont val="方正仿宋简体"/>
        <family val="0"/>
      </rPr>
      <t>，地下仓库1300</t>
    </r>
    <r>
      <rPr>
        <sz val="10"/>
        <color indexed="8"/>
        <rFont val="宋体"/>
        <family val="0"/>
      </rPr>
      <t>㎡</t>
    </r>
    <r>
      <rPr>
        <sz val="10"/>
        <color indexed="8"/>
        <rFont val="方正仿宋简体"/>
        <family val="0"/>
      </rPr>
      <t>，户外交易区1500</t>
    </r>
    <r>
      <rPr>
        <sz val="10"/>
        <color indexed="8"/>
        <rFont val="宋体"/>
        <family val="0"/>
      </rPr>
      <t>㎡</t>
    </r>
    <r>
      <rPr>
        <sz val="10"/>
        <color indexed="8"/>
        <rFont val="方正仿宋简体"/>
        <family val="0"/>
      </rPr>
      <t>，配套污水管网300m，供电线路400m，250KVA变压台区1处。</t>
    </r>
  </si>
  <si>
    <t>（三）</t>
  </si>
  <si>
    <t>“乌蒙好牛”种养循环共建示范园配套设施项目</t>
  </si>
  <si>
    <t>观兴镇</t>
  </si>
  <si>
    <r>
      <rPr>
        <sz val="10"/>
        <color indexed="8"/>
        <rFont val="方正仿宋简体"/>
        <family val="0"/>
      </rPr>
      <t>在普兴村新建蔬菜分拣中心1000</t>
    </r>
    <r>
      <rPr>
        <sz val="10"/>
        <color indexed="8"/>
        <rFont val="宋体"/>
        <family val="0"/>
      </rPr>
      <t>㎡</t>
    </r>
    <r>
      <rPr>
        <sz val="10"/>
        <color indexed="8"/>
        <rFont val="方正仿宋简体"/>
        <family val="0"/>
      </rPr>
      <t>，钢结构，配套多功能管理用房（红色故事讲堂）及设施设备，配套厕所一个、垃圾库一个。在海水村新建蔬菜育苗大棚40m*80m一个，配套产业社会化服务设施设备1套。海水村和坝上村购买打耕机，除草机等农机具。</t>
    </r>
  </si>
  <si>
    <t>新建产业路0.6公里,宽4.5m；C25砼，厚18公分；新挖路基0.6公里；含波形护栏、挡墙等安全设施。整治聚居点环境卫生排污沟渠及生产用水沟渠约1km，浆砌块石宽0.3m，高1.5m。</t>
  </si>
  <si>
    <t>（四）</t>
  </si>
  <si>
    <t>“石厢子会址”文旅融合示范园精品水果基地提质增效项目</t>
  </si>
  <si>
    <t>石厢子彝族乡</t>
  </si>
  <si>
    <r>
      <rPr>
        <sz val="10"/>
        <rFont val="方正仿宋简体"/>
        <family val="0"/>
      </rPr>
      <t>修复果园灌溉管网系统30公里，精品水果采摘园、品质提升600亩。新建4口蓄水池、，每口200立方米，钢筋砼清水池；5m</t>
    </r>
    <r>
      <rPr>
        <sz val="10"/>
        <rFont val="宋体"/>
        <family val="0"/>
      </rPr>
      <t>³</t>
    </r>
    <r>
      <rPr>
        <sz val="10"/>
        <rFont val="方正仿宋简体"/>
        <family val="0"/>
      </rPr>
      <t>集水池2口，坡脚村至水潦铺村至堰塘村铺设P75管道12公里（主管）、水潦铺村、堰塘村村内铺设P50管道10公里（分管）、P32管道10公里、PE25管8公里,P20管道8公里（支管），闸阀井20个；堰塘村硬化产业便道长1.2公里、宽3.5米，C25、厚18公分；配套产业社会化服务设施设备1套（购置现代农业喷雾机1台、果园拖拉机2台，果园翻土、除草机2台。）</t>
    </r>
  </si>
  <si>
    <t>（五）</t>
  </si>
  <si>
    <t>“鸡鸣三省”农旅共建示范园精品水果基地提质增效项目</t>
  </si>
  <si>
    <t>水潦彝族乡</t>
  </si>
  <si>
    <t>在赤水河村新建360亩甜橙基地水肥一体化系统1套，每亩水肥一体化管道主管30米，水肥一体化支管800米；购安1台水肥一体机，主管埋深0.5米，支管埋深0.3米，新建1.5米宽生产便道5公里。在海涯村新建240亩甜橙基地水肥一体化系统1套，每亩水肥一体化管道主管30米，水肥一体化支管800米。购安1台水肥一体机，主管埋深0.5米，支管埋深0.3米。数字农业设备3套。</t>
  </si>
  <si>
    <t>赤水河村新建灌溉沟渠590米。</t>
  </si>
  <si>
    <t>新建300亩无核橙基地水肥一体化系统1套，每亩水肥一体化管道主管30米，水肥一体化支管800米，主管埋深0.5米，支管埋深0.3米。</t>
  </si>
  <si>
    <t>（六）</t>
  </si>
  <si>
    <t>精品水果三产融合示范园精品水果基地配套基础设施及人居环境整治项目</t>
  </si>
  <si>
    <t>赤水镇</t>
  </si>
  <si>
    <t>在斜口村600亩海升甜橙产业园区内，硬化3.5米宽产业道路4.3公里，在斜口村600亩海升甜橙产业园区内，硬化1.5米宽生产便道5公里；在双山村10000亩凤凰李产业园区内，硬化3.5米宽产业道路5公里；硬化1.5米宽生产便道16.6公里；改建（加宽）园区产业道路5公里（加宽道路及硬化宽1.5米）；在孙家村新建4.5米宽园区产业道路2.3公里，新建3.5米宽产业道路800米。在双山村10000亩凤凰李产业园区内，新建灌溉渠道5公里，口径为30*30；新建果园垃圾分类处理库10个。</t>
  </si>
  <si>
    <r>
      <rPr>
        <sz val="10"/>
        <color indexed="8"/>
        <rFont val="方正仿宋简体"/>
        <family val="0"/>
      </rPr>
      <t>采购打药机、除草机、大型喷药无人机等</t>
    </r>
    <r>
      <rPr>
        <sz val="10"/>
        <color indexed="8"/>
        <rFont val="方正仿宋简体"/>
        <family val="0"/>
      </rPr>
      <t>5</t>
    </r>
    <r>
      <rPr>
        <sz val="10"/>
        <color indexed="8"/>
        <rFont val="方正仿宋简体"/>
        <family val="0"/>
      </rPr>
      <t>台农机具；配备园区实时监控系统一套，监控探头28个；在双山村10000亩凤凰李产业园区内，新建山地单轨运输轨道10公里，配置轨道运输车10台。智慧农业设施1套。</t>
    </r>
  </si>
  <si>
    <t>在双山村10000亩凤凰李产业园区内，新建占地约1300平方米的电子商务交易中心一座，含仓储、物流、周转、集中交易等功能；在双山村10000亩凤凰李产业园区内，治理山坪塘（名称：凤凰湖）一口，治理后库容达到5万立方米。</t>
  </si>
  <si>
    <t>（七）</t>
  </si>
  <si>
    <t>罗汉林宜居乡村建设项目</t>
  </si>
  <si>
    <r>
      <rPr>
        <sz val="9"/>
        <color indexed="8"/>
        <rFont val="方正仿宋简体"/>
        <family val="0"/>
      </rPr>
      <t>建设乡村体验驿站1000</t>
    </r>
    <r>
      <rPr>
        <sz val="9"/>
        <color indexed="8"/>
        <rFont val="宋体"/>
        <family val="0"/>
      </rPr>
      <t>㎡</t>
    </r>
    <r>
      <rPr>
        <sz val="9"/>
        <color indexed="8"/>
        <rFont val="方正仿宋简体"/>
        <family val="0"/>
      </rPr>
      <t>，建成旅游厕所3-4个，农贸市场1个。森林防火监控设备一期工程；高速路出口边坡文化墙改造工程；宜居乡村路灯150盏；新建宜居乡村污水处理站3个，日处理能力750m</t>
    </r>
    <r>
      <rPr>
        <vertAlign val="superscript"/>
        <sz val="9"/>
        <color indexed="8"/>
        <rFont val="方正仿宋简体"/>
        <family val="0"/>
      </rPr>
      <t>3</t>
    </r>
    <r>
      <rPr>
        <sz val="9"/>
        <color indexed="8"/>
        <rFont val="方正仿宋简体"/>
        <family val="0"/>
      </rPr>
      <t>，建成污水管道2km；靶子岩危岩治理工程。</t>
    </r>
  </si>
  <si>
    <t>二</t>
  </si>
  <si>
    <t>乡村建设</t>
  </si>
  <si>
    <t>红色村庄基础改造项目</t>
  </si>
  <si>
    <t>补助群众水泥、沙子、用于水潦铺村、堰塘村、坡脚村群众硬化入户便道8公里、宽1米，厚10公分。</t>
  </si>
  <si>
    <t>红色村庄基础建设项目</t>
  </si>
  <si>
    <r>
      <rPr>
        <sz val="10"/>
        <color indexed="8"/>
        <rFont val="方正仿宋简体"/>
        <family val="0"/>
      </rPr>
      <t>在红军长征“石厢子会议”旧址区域，以挖掘、保护、开发红色基因为主题，实施人居环境整治工程。堰塘村、水潦铺村、坡脚村安装太阳能路灯330盏，新建60平方米公共厕所2座，新建农村集中处理A型“预处理＋厌氧池＋生物接触氧化＋人工湿地”工艺”污水处理设施17套；坡脚村红色村庄饮水巩固提升工程，建设500m</t>
    </r>
    <r>
      <rPr>
        <sz val="10"/>
        <color indexed="8"/>
        <rFont val="宋体"/>
        <family val="0"/>
      </rPr>
      <t>³</t>
    </r>
    <r>
      <rPr>
        <sz val="10"/>
        <color indexed="8"/>
        <rFont val="方正仿宋简体"/>
        <family val="0"/>
      </rPr>
      <t>钢筋砼清水池2口，5m</t>
    </r>
    <r>
      <rPr>
        <sz val="10"/>
        <color indexed="8"/>
        <rFont val="宋体"/>
        <family val="0"/>
      </rPr>
      <t>³集水池一口，</t>
    </r>
    <r>
      <rPr>
        <sz val="10"/>
        <color indexed="8"/>
        <rFont val="方正仿宋简体"/>
        <family val="0"/>
      </rPr>
      <t>闸阀井8个，C20砼引水渠加盖100m,PE90管5公里，新建（修缮）红军步道6.5km（1.5米宽石板拼接路面）含防护栏。</t>
    </r>
  </si>
  <si>
    <t>“鸡鸣三省”农旅共建示范园人居环境综合整治项目</t>
  </si>
  <si>
    <t>对海涯村垃圾压缩中转站改造升级，更换垃圾压缩中转站垃圾压缩设备一台，新建一口50立方米废水收集处理池。水潦村3社新建排污管网3700米，主管管道DN300，长度1700米，检查井80座，DN160支管1100米，DN110支管900米，将水潦村生活污水引进水潦彝族乡污水处理厂处理。在赤水河村新建提灌站两座，购安抽水泵4台（一座提灌站两台水泵），每日抽水量200立方米；采购13公里DN32PE灌溉管道；赤水河村新建200立方米水灌溉水池2口。</t>
  </si>
  <si>
    <t>“川南游击纵队”筹粮区人居环境综合整治项目</t>
  </si>
  <si>
    <r>
      <rPr>
        <sz val="10"/>
        <rFont val="方正仿宋简体"/>
        <family val="0"/>
      </rPr>
      <t>对园区</t>
    </r>
    <r>
      <rPr>
        <sz val="10"/>
        <rFont val="方正仿宋简体"/>
        <family val="0"/>
      </rPr>
      <t>100</t>
    </r>
    <r>
      <rPr>
        <sz val="10"/>
        <rFont val="方正仿宋简体"/>
        <family val="0"/>
      </rPr>
      <t>户农户的庭院进行综合治理，改厨改厕，规范农具放置、规范畜禽养殖，实施庭院美化，形成</t>
    </r>
    <r>
      <rPr>
        <sz val="10"/>
        <rFont val="方正仿宋简体"/>
        <family val="0"/>
      </rPr>
      <t>“</t>
    </r>
    <r>
      <rPr>
        <sz val="10"/>
        <rFont val="方正仿宋简体"/>
        <family val="0"/>
      </rPr>
      <t>卫生整洁、规范有序</t>
    </r>
    <r>
      <rPr>
        <sz val="10"/>
        <rFont val="方正仿宋简体"/>
        <family val="0"/>
      </rPr>
      <t>”</t>
    </r>
    <r>
      <rPr>
        <sz val="10"/>
        <rFont val="方正仿宋简体"/>
        <family val="0"/>
      </rPr>
      <t>的人居环境。</t>
    </r>
  </si>
  <si>
    <t>三</t>
  </si>
  <si>
    <t>其他类</t>
  </si>
  <si>
    <t>红色文化基地建设项目</t>
  </si>
  <si>
    <t>红色国家安全教育基地1个（维修加固240平方米建筑1座，内设教育基地1个，国安教育宣传上墙）；红色文创商品展示销售中心1个（占地422平方米，建筑面积840平方米）。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</si>
</sst>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11"/>
      <color indexed="10"/>
      <name val="宋体"/>
      <family val="0"/>
    </font>
    <font>
      <sz val="11"/>
      <color indexed="8"/>
      <name val="宋体"/>
      <family val="0"/>
    </font>
    <font>
      <sz val="18"/>
      <color indexed="8"/>
      <name val="黑体"/>
      <family val="3"/>
    </font>
    <font>
      <sz val="18"/>
      <name val="黑体"/>
      <family val="3"/>
    </font>
    <font>
      <sz val="18"/>
      <color indexed="8"/>
      <name val="方正小标宋简体"/>
      <family val="0"/>
    </font>
    <font>
      <sz val="18"/>
      <name val="方正小标宋简体"/>
      <family val="0"/>
    </font>
    <font>
      <sz val="12"/>
      <name val="黑体"/>
      <family val="3"/>
    </font>
    <font>
      <sz val="12"/>
      <color indexed="8"/>
      <name val="黑体"/>
      <family val="3"/>
    </font>
    <font>
      <sz val="10"/>
      <name val="方正仿宋简体"/>
      <family val="0"/>
    </font>
    <font>
      <sz val="10"/>
      <color indexed="8"/>
      <name val="方正仿宋简体"/>
      <family val="0"/>
    </font>
    <font>
      <sz val="12"/>
      <color indexed="8"/>
      <name val="仿宋_GB2312"/>
      <family val="0"/>
    </font>
    <font>
      <sz val="12"/>
      <name val="仿宋_GB2312"/>
      <family val="0"/>
    </font>
    <font>
      <sz val="9"/>
      <name val="方正仿宋简体"/>
      <family val="0"/>
    </font>
    <font>
      <sz val="9"/>
      <color indexed="8"/>
      <name val="方正仿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0"/>
      <name val="宋体"/>
      <family val="0"/>
    </font>
    <font>
      <sz val="9"/>
      <color indexed="8"/>
      <name val="宋体"/>
      <family val="0"/>
    </font>
    <font>
      <vertAlign val="superscript"/>
      <sz val="9"/>
      <color indexed="8"/>
      <name val="方正仿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黑体"/>
      <family val="3"/>
    </font>
    <font>
      <sz val="18"/>
      <color theme="1"/>
      <name val="方正小标宋简体"/>
      <family val="0"/>
    </font>
    <font>
      <sz val="12"/>
      <color theme="1"/>
      <name val="黑体"/>
      <family val="3"/>
    </font>
    <font>
      <sz val="10"/>
      <color theme="1"/>
      <name val="方正仿宋简体"/>
      <family val="0"/>
    </font>
    <font>
      <sz val="12"/>
      <color theme="1"/>
      <name val="仿宋_GB2312"/>
      <family val="0"/>
    </font>
    <font>
      <sz val="9"/>
      <color rgb="FF000000"/>
      <name val="方正仿宋简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57">
    <xf numFmtId="0" fontId="0" fillId="0" borderId="0" xfId="0" applyAlignment="1">
      <alignment vertical="center"/>
    </xf>
    <xf numFmtId="0" fontId="45" fillId="0" borderId="0" xfId="0" applyFont="1" applyFill="1" applyBorder="1" applyAlignment="1">
      <alignment vertical="center"/>
    </xf>
    <xf numFmtId="0" fontId="37" fillId="0" borderId="0" xfId="0" applyFont="1" applyFill="1" applyBorder="1" applyAlignment="1">
      <alignment vertical="center"/>
    </xf>
    <xf numFmtId="0" fontId="57" fillId="0" borderId="0" xfId="0" applyFont="1" applyFill="1" applyBorder="1" applyAlignment="1">
      <alignment vertical="center"/>
    </xf>
    <xf numFmtId="0" fontId="5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7" fillId="0" borderId="0" xfId="0" applyFont="1" applyFill="1" applyBorder="1" applyAlignment="1">
      <alignment vertical="center" wrapText="1"/>
    </xf>
    <xf numFmtId="0" fontId="57" fillId="0" borderId="0" xfId="0" applyFont="1" applyFill="1" applyBorder="1" applyAlignment="1">
      <alignment vertical="center" wrapText="1"/>
    </xf>
    <xf numFmtId="0" fontId="5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11" fillId="33" borderId="9"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0" fontId="10" fillId="33"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9" xfId="0" applyFont="1" applyFill="1" applyBorder="1" applyAlignment="1">
      <alignment horizontal="left" vertical="center" wrapText="1"/>
    </xf>
    <xf numFmtId="0" fontId="10" fillId="33" borderId="11" xfId="0"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1"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9" xfId="0" applyFont="1" applyFill="1" applyBorder="1" applyAlignment="1">
      <alignment horizontal="justify" vertical="center" wrapText="1"/>
    </xf>
    <xf numFmtId="0" fontId="10" fillId="33" borderId="11" xfId="0" applyFont="1" applyFill="1" applyBorder="1" applyAlignment="1">
      <alignment horizontal="center" vertical="center"/>
    </xf>
    <xf numFmtId="0" fontId="13" fillId="0" borderId="12"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10" fillId="33" borderId="12" xfId="0" applyFont="1" applyFill="1" applyBorder="1" applyAlignment="1">
      <alignment horizontal="center" vertical="center"/>
    </xf>
    <xf numFmtId="0" fontId="63" fillId="0" borderId="9" xfId="0" applyFont="1" applyFill="1" applyBorder="1" applyAlignment="1">
      <alignment horizontal="justify" vertical="center" wrapText="1"/>
    </xf>
    <xf numFmtId="0" fontId="62" fillId="0"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1" fillId="33" borderId="9" xfId="0" applyFont="1" applyFill="1" applyBorder="1" applyAlignment="1">
      <alignment horizontal="justify" vertical="center" wrapText="1"/>
    </xf>
    <xf numFmtId="0" fontId="61"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4" fillId="33" borderId="9" xfId="0" applyFont="1" applyFill="1" applyBorder="1" applyAlignment="1">
      <alignment horizontal="justify" vertical="center" wrapText="1"/>
    </xf>
    <xf numFmtId="0" fontId="11"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9" fontId="62" fillId="0" borderId="9" xfId="0" applyNumberFormat="1" applyFont="1" applyFill="1" applyBorder="1" applyAlignment="1">
      <alignment horizontal="center" vertical="center" wrapText="1"/>
    </xf>
    <xf numFmtId="0" fontId="10" fillId="33" borderId="9" xfId="0" applyFont="1" applyFill="1" applyBorder="1" applyAlignment="1">
      <alignment vertical="center" wrapText="1"/>
    </xf>
    <xf numFmtId="0" fontId="14" fillId="0" borderId="9" xfId="0" applyFont="1" applyFill="1" applyBorder="1" applyAlignment="1">
      <alignment horizontal="center" vertical="center" wrapText="1"/>
    </xf>
    <xf numFmtId="0" fontId="10" fillId="33" borderId="9" xfId="0"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tabSelected="1" zoomScaleSheetLayoutView="100" workbookViewId="0" topLeftCell="A1">
      <selection activeCell="D7" sqref="D7"/>
    </sheetView>
  </sheetViews>
  <sheetFormatPr defaultColWidth="9.00390625" defaultRowHeight="14.25"/>
  <cols>
    <col min="1" max="1" width="8.50390625" style="2" customWidth="1"/>
    <col min="2" max="2" width="18.625" style="3" customWidth="1"/>
    <col min="3" max="3" width="10.50390625" style="2" customWidth="1"/>
    <col min="4" max="4" width="40.75390625" style="2" customWidth="1"/>
    <col min="5" max="5" width="12.125" style="3" customWidth="1"/>
    <col min="6" max="6" width="12.125" style="2" customWidth="1"/>
    <col min="7" max="7" width="12.125" style="3" customWidth="1"/>
    <col min="8" max="8" width="16.875" style="2" customWidth="1"/>
    <col min="9" max="16384" width="9.00390625" style="2" customWidth="1"/>
  </cols>
  <sheetData>
    <row r="1" spans="1:8" ht="22.5">
      <c r="A1" s="4" t="s">
        <v>0</v>
      </c>
      <c r="B1" s="5"/>
      <c r="C1" s="6"/>
      <c r="D1" s="6"/>
      <c r="E1" s="7"/>
      <c r="F1" s="6"/>
      <c r="G1" s="7"/>
      <c r="H1" s="6"/>
    </row>
    <row r="2" spans="1:8" ht="34.5" customHeight="1">
      <c r="A2" s="8" t="s">
        <v>1</v>
      </c>
      <c r="B2" s="9"/>
      <c r="C2" s="8"/>
      <c r="D2" s="8"/>
      <c r="E2" s="9"/>
      <c r="F2" s="8"/>
      <c r="G2" s="9"/>
      <c r="H2" s="8"/>
    </row>
    <row r="3" spans="1:8" ht="22.5">
      <c r="A3" s="8"/>
      <c r="B3" s="9"/>
      <c r="C3" s="8"/>
      <c r="D3" s="8"/>
      <c r="E3" s="9"/>
      <c r="F3" s="8"/>
      <c r="G3" s="10" t="s">
        <v>2</v>
      </c>
      <c r="H3" s="11" t="s">
        <v>3</v>
      </c>
    </row>
    <row r="4" spans="1:8" ht="45" customHeight="1">
      <c r="A4" s="12" t="s">
        <v>4</v>
      </c>
      <c r="B4" s="13" t="s">
        <v>5</v>
      </c>
      <c r="C4" s="12" t="s">
        <v>6</v>
      </c>
      <c r="D4" s="12" t="s">
        <v>7</v>
      </c>
      <c r="E4" s="13" t="s">
        <v>8</v>
      </c>
      <c r="F4" s="12" t="s">
        <v>9</v>
      </c>
      <c r="G4" s="13" t="s">
        <v>10</v>
      </c>
      <c r="H4" s="12" t="s">
        <v>11</v>
      </c>
    </row>
    <row r="5" spans="1:8" ht="27.75" customHeight="1">
      <c r="A5" s="12" t="s">
        <v>12</v>
      </c>
      <c r="B5" s="13"/>
      <c r="C5" s="12"/>
      <c r="D5" s="12"/>
      <c r="E5" s="14">
        <f aca="true" t="shared" si="0" ref="E5:G5">E6+E19+E24</f>
        <v>6972</v>
      </c>
      <c r="F5" s="15">
        <f t="shared" si="0"/>
        <v>4000</v>
      </c>
      <c r="G5" s="14">
        <f t="shared" si="0"/>
        <v>1855</v>
      </c>
      <c r="H5" s="16">
        <v>1</v>
      </c>
    </row>
    <row r="6" spans="1:8" ht="30.75" customHeight="1">
      <c r="A6" s="17" t="s">
        <v>13</v>
      </c>
      <c r="B6" s="18" t="s">
        <v>14</v>
      </c>
      <c r="C6" s="17"/>
      <c r="D6" s="17"/>
      <c r="E6" s="14">
        <f aca="true" t="shared" si="1" ref="E6:G6">SUM(E7:E18)</f>
        <v>5613</v>
      </c>
      <c r="F6" s="14">
        <f t="shared" si="1"/>
        <v>3009</v>
      </c>
      <c r="G6" s="14">
        <f t="shared" si="1"/>
        <v>1505</v>
      </c>
      <c r="H6" s="16"/>
    </row>
    <row r="7" spans="1:8" ht="76.5" customHeight="1">
      <c r="A7" s="17" t="s">
        <v>15</v>
      </c>
      <c r="B7" s="14" t="s">
        <v>16</v>
      </c>
      <c r="C7" s="19" t="s">
        <v>17</v>
      </c>
      <c r="D7" s="20" t="s">
        <v>18</v>
      </c>
      <c r="E7" s="21">
        <v>965</v>
      </c>
      <c r="F7" s="22">
        <v>0</v>
      </c>
      <c r="G7" s="21">
        <v>900</v>
      </c>
      <c r="H7" s="23">
        <v>1</v>
      </c>
    </row>
    <row r="8" spans="1:8" ht="79.5" customHeight="1">
      <c r="A8" s="17" t="s">
        <v>19</v>
      </c>
      <c r="B8" s="14" t="s">
        <v>20</v>
      </c>
      <c r="C8" s="19" t="s">
        <v>17</v>
      </c>
      <c r="D8" s="19" t="s">
        <v>21</v>
      </c>
      <c r="E8" s="24">
        <v>483</v>
      </c>
      <c r="F8" s="19">
        <v>463</v>
      </c>
      <c r="G8" s="24">
        <v>0</v>
      </c>
      <c r="H8" s="23">
        <v>1</v>
      </c>
    </row>
    <row r="9" spans="1:8" ht="75.75" customHeight="1">
      <c r="A9" s="17" t="s">
        <v>22</v>
      </c>
      <c r="B9" s="25" t="s">
        <v>23</v>
      </c>
      <c r="C9" s="26" t="s">
        <v>24</v>
      </c>
      <c r="D9" s="27" t="s">
        <v>25</v>
      </c>
      <c r="E9" s="28">
        <v>335</v>
      </c>
      <c r="F9" s="26">
        <v>335</v>
      </c>
      <c r="G9" s="28">
        <v>0</v>
      </c>
      <c r="H9" s="29">
        <v>1</v>
      </c>
    </row>
    <row r="10" spans="1:8" ht="69" customHeight="1">
      <c r="A10" s="17"/>
      <c r="B10" s="30"/>
      <c r="C10" s="31"/>
      <c r="D10" s="32" t="s">
        <v>26</v>
      </c>
      <c r="E10" s="33"/>
      <c r="F10" s="31"/>
      <c r="G10" s="33"/>
      <c r="H10" s="29">
        <v>1</v>
      </c>
    </row>
    <row r="11" spans="1:8" s="1" customFormat="1" ht="130.5" customHeight="1">
      <c r="A11" s="34" t="s">
        <v>27</v>
      </c>
      <c r="B11" s="25" t="s">
        <v>28</v>
      </c>
      <c r="C11" s="28" t="s">
        <v>29</v>
      </c>
      <c r="D11" s="24" t="s">
        <v>30</v>
      </c>
      <c r="E11" s="25">
        <v>381</v>
      </c>
      <c r="F11" s="25">
        <v>381</v>
      </c>
      <c r="G11" s="25">
        <v>0</v>
      </c>
      <c r="H11" s="29">
        <v>1</v>
      </c>
    </row>
    <row r="12" spans="1:8" s="1" customFormat="1" ht="106.5" customHeight="1">
      <c r="A12" s="34" t="s">
        <v>31</v>
      </c>
      <c r="B12" s="25" t="s">
        <v>32</v>
      </c>
      <c r="C12" s="25" t="s">
        <v>33</v>
      </c>
      <c r="D12" s="35" t="s">
        <v>34</v>
      </c>
      <c r="E12" s="36">
        <v>560</v>
      </c>
      <c r="F12" s="36">
        <v>380</v>
      </c>
      <c r="G12" s="36">
        <v>115</v>
      </c>
      <c r="H12" s="29">
        <v>1</v>
      </c>
    </row>
    <row r="13" spans="1:8" s="1" customFormat="1" ht="30" customHeight="1">
      <c r="A13" s="37"/>
      <c r="B13" s="30"/>
      <c r="C13" s="30"/>
      <c r="D13" s="38" t="s">
        <v>35</v>
      </c>
      <c r="E13" s="39"/>
      <c r="F13" s="39"/>
      <c r="G13" s="39"/>
      <c r="H13" s="29">
        <v>1</v>
      </c>
    </row>
    <row r="14" spans="1:8" s="1" customFormat="1" ht="57" customHeight="1">
      <c r="A14" s="37"/>
      <c r="B14" s="30"/>
      <c r="C14" s="30"/>
      <c r="D14" s="40" t="s">
        <v>36</v>
      </c>
      <c r="E14" s="39"/>
      <c r="F14" s="39"/>
      <c r="G14" s="39"/>
      <c r="H14" s="29">
        <v>1</v>
      </c>
    </row>
    <row r="15" spans="1:8" s="2" customFormat="1" ht="135.75" customHeight="1">
      <c r="A15" s="41" t="s">
        <v>37</v>
      </c>
      <c r="B15" s="25" t="s">
        <v>38</v>
      </c>
      <c r="C15" s="42" t="s">
        <v>39</v>
      </c>
      <c r="D15" s="43" t="s">
        <v>40</v>
      </c>
      <c r="E15" s="25">
        <v>2009</v>
      </c>
      <c r="F15" s="44">
        <v>1450</v>
      </c>
      <c r="G15" s="25">
        <v>490</v>
      </c>
      <c r="H15" s="29">
        <v>1</v>
      </c>
    </row>
    <row r="16" spans="1:8" s="2" customFormat="1" ht="69" customHeight="1">
      <c r="A16" s="45"/>
      <c r="B16" s="30"/>
      <c r="C16" s="46"/>
      <c r="D16" s="43" t="s">
        <v>41</v>
      </c>
      <c r="E16" s="30"/>
      <c r="F16" s="47"/>
      <c r="G16" s="30"/>
      <c r="H16" s="29">
        <v>1</v>
      </c>
    </row>
    <row r="17" spans="1:8" s="2" customFormat="1" ht="64.5" customHeight="1">
      <c r="A17" s="48"/>
      <c r="B17" s="21"/>
      <c r="C17" s="49"/>
      <c r="D17" s="50" t="s">
        <v>42</v>
      </c>
      <c r="E17" s="21"/>
      <c r="F17" s="22"/>
      <c r="G17" s="21"/>
      <c r="H17" s="29">
        <v>1</v>
      </c>
    </row>
    <row r="18" spans="1:8" s="2" customFormat="1" ht="76.5" customHeight="1">
      <c r="A18" s="48" t="s">
        <v>43</v>
      </c>
      <c r="B18" s="51" t="s">
        <v>44</v>
      </c>
      <c r="C18" s="51" t="s">
        <v>17</v>
      </c>
      <c r="D18" s="38" t="s">
        <v>45</v>
      </c>
      <c r="E18" s="21">
        <v>880</v>
      </c>
      <c r="F18" s="22">
        <v>0</v>
      </c>
      <c r="G18" s="21">
        <v>0</v>
      </c>
      <c r="H18" s="29">
        <v>1</v>
      </c>
    </row>
    <row r="19" spans="1:8" ht="36" customHeight="1">
      <c r="A19" s="17" t="s">
        <v>46</v>
      </c>
      <c r="B19" s="14" t="s">
        <v>47</v>
      </c>
      <c r="C19" s="15"/>
      <c r="D19" s="52"/>
      <c r="E19" s="14">
        <f aca="true" t="shared" si="2" ref="E19:G19">SUM(E20:E23)</f>
        <v>1009</v>
      </c>
      <c r="F19" s="15">
        <f t="shared" si="2"/>
        <v>991</v>
      </c>
      <c r="G19" s="14">
        <f t="shared" si="2"/>
        <v>0</v>
      </c>
      <c r="H19" s="53"/>
    </row>
    <row r="20" spans="1:8" s="1" customFormat="1" ht="51" customHeight="1">
      <c r="A20" s="18" t="s">
        <v>15</v>
      </c>
      <c r="B20" s="14" t="s">
        <v>48</v>
      </c>
      <c r="C20" s="14" t="s">
        <v>29</v>
      </c>
      <c r="D20" s="54" t="s">
        <v>49</v>
      </c>
      <c r="E20" s="14">
        <v>48</v>
      </c>
      <c r="F20" s="14">
        <v>48</v>
      </c>
      <c r="G20" s="14">
        <v>0</v>
      </c>
      <c r="H20" s="29">
        <v>1</v>
      </c>
    </row>
    <row r="21" spans="1:8" s="1" customFormat="1" ht="129.75" customHeight="1">
      <c r="A21" s="18" t="s">
        <v>19</v>
      </c>
      <c r="B21" s="55" t="s">
        <v>50</v>
      </c>
      <c r="C21" s="14" t="s">
        <v>29</v>
      </c>
      <c r="D21" s="43" t="s">
        <v>51</v>
      </c>
      <c r="E21" s="14">
        <v>716</v>
      </c>
      <c r="F21" s="14">
        <v>698</v>
      </c>
      <c r="G21" s="14">
        <v>0</v>
      </c>
      <c r="H21" s="29">
        <v>1</v>
      </c>
    </row>
    <row r="22" spans="1:8" ht="130.5" customHeight="1">
      <c r="A22" s="18" t="s">
        <v>22</v>
      </c>
      <c r="B22" s="14" t="s">
        <v>52</v>
      </c>
      <c r="C22" s="14" t="s">
        <v>33</v>
      </c>
      <c r="D22" s="56" t="s">
        <v>53</v>
      </c>
      <c r="E22" s="14">
        <v>215</v>
      </c>
      <c r="F22" s="14">
        <v>215</v>
      </c>
      <c r="G22" s="14">
        <v>0</v>
      </c>
      <c r="H22" s="29">
        <v>1</v>
      </c>
    </row>
    <row r="23" spans="1:8" ht="67.5" customHeight="1">
      <c r="A23" s="18" t="s">
        <v>27</v>
      </c>
      <c r="B23" s="14" t="s">
        <v>54</v>
      </c>
      <c r="C23" s="14" t="s">
        <v>39</v>
      </c>
      <c r="D23" s="56" t="s">
        <v>55</v>
      </c>
      <c r="E23" s="14">
        <v>30</v>
      </c>
      <c r="F23" s="14">
        <v>30</v>
      </c>
      <c r="G23" s="14">
        <v>0</v>
      </c>
      <c r="H23" s="29">
        <v>1</v>
      </c>
    </row>
    <row r="24" spans="1:8" ht="30.75" customHeight="1">
      <c r="A24" s="17" t="s">
        <v>56</v>
      </c>
      <c r="B24" s="14" t="s">
        <v>57</v>
      </c>
      <c r="C24" s="15"/>
      <c r="D24" s="52"/>
      <c r="E24" s="14">
        <f aca="true" t="shared" si="3" ref="E24:G24">SUM(E25:E28)</f>
        <v>350</v>
      </c>
      <c r="F24" s="15">
        <f t="shared" si="3"/>
        <v>0</v>
      </c>
      <c r="G24" s="14">
        <f t="shared" si="3"/>
        <v>350</v>
      </c>
      <c r="H24" s="53"/>
    </row>
    <row r="25" spans="1:8" ht="69.75" customHeight="1">
      <c r="A25" s="15" t="s">
        <v>15</v>
      </c>
      <c r="B25" s="14" t="s">
        <v>58</v>
      </c>
      <c r="C25" s="15" t="s">
        <v>29</v>
      </c>
      <c r="D25" s="15" t="s">
        <v>59</v>
      </c>
      <c r="E25" s="14">
        <v>350</v>
      </c>
      <c r="F25" s="15">
        <v>0</v>
      </c>
      <c r="G25" s="14">
        <v>350</v>
      </c>
      <c r="H25" s="29">
        <v>1</v>
      </c>
    </row>
  </sheetData>
  <sheetProtection/>
  <mergeCells count="21">
    <mergeCell ref="A1:B1"/>
    <mergeCell ref="A2:H2"/>
    <mergeCell ref="A5:C5"/>
    <mergeCell ref="A9:A10"/>
    <mergeCell ref="A12:A14"/>
    <mergeCell ref="A15:A17"/>
    <mergeCell ref="B9:B10"/>
    <mergeCell ref="B12:B14"/>
    <mergeCell ref="B15:B17"/>
    <mergeCell ref="C9:C10"/>
    <mergeCell ref="C12:C14"/>
    <mergeCell ref="C15:C17"/>
    <mergeCell ref="E9:E10"/>
    <mergeCell ref="E12:E14"/>
    <mergeCell ref="E15:E17"/>
    <mergeCell ref="F9:F10"/>
    <mergeCell ref="F12:F14"/>
    <mergeCell ref="F15:F17"/>
    <mergeCell ref="G9:G10"/>
    <mergeCell ref="G12:G14"/>
    <mergeCell ref="G15:G17"/>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周酸酸</cp:lastModifiedBy>
  <dcterms:created xsi:type="dcterms:W3CDTF">2016-12-02T08:54:00Z</dcterms:created>
  <dcterms:modified xsi:type="dcterms:W3CDTF">2023-06-27T01:49:21Z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20C998E849BC46E08E60918B65EE4E25_12</vt:lpwstr>
  </property>
</Properties>
</file>